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comuniprovBO" sheetId="1" r:id="rId1"/>
    <sheet name="Foglio1" sheetId="2" r:id="rId2"/>
    <sheet name="Foglio2" sheetId="3" r:id="rId3"/>
    <sheet name="Foglio3" sheetId="4" r:id="rId4"/>
  </sheets>
  <definedNames>
    <definedName name="Anno_fine_tavola">#REF!</definedName>
    <definedName name="Anno_inizio_banca_dati">#REF!</definedName>
    <definedName name="_xlnm.Print_Area" localSheetId="0">'comuniprovBO'!$A$1:$H$67</definedName>
    <definedName name="Argomento">#REF!</definedName>
    <definedName name="Da_caricare_in_Intranet_1">#REF!</definedName>
    <definedName name="Ordine_riferimento_territoriale">#REF!</definedName>
    <definedName name="Ordine_sottoargomento">#REF!</definedName>
    <definedName name="Periodicita_aggiornamento">#REF!</definedName>
    <definedName name="Periodicita_dati">#REF!</definedName>
    <definedName name="Referente">#REF!</definedName>
    <definedName name="Riferimento_temporale">#REF!</definedName>
    <definedName name="Sottoargomento">#REF!</definedName>
    <definedName name="Tema">#REF!</definedName>
    <definedName name="_xlnm.Print_Titles" localSheetId="0">'comuniprovBO'!$A:$A,'comuniprovBO'!$1:$4</definedName>
    <definedName name="Titolo">#REF!</definedName>
  </definedNames>
  <calcPr fullCalcOnLoad="1"/>
</workbook>
</file>

<file path=xl/sharedStrings.xml><?xml version="1.0" encoding="utf-8"?>
<sst xmlns="http://schemas.openxmlformats.org/spreadsheetml/2006/main" count="72" uniqueCount="72">
  <si>
    <t>Comuni</t>
  </si>
  <si>
    <t>I.C.I. su abitazione principale per fattispecie non esenti</t>
  </si>
  <si>
    <t>I.C.I. su fattispecie diversa da abitazione principale</t>
  </si>
  <si>
    <t>popolazione residente al 31/12/2008</t>
  </si>
  <si>
    <t>Anzola dell'Emilia</t>
  </si>
  <si>
    <t>Argelato</t>
  </si>
  <si>
    <t>Baricella</t>
  </si>
  <si>
    <t>Bazzano</t>
  </si>
  <si>
    <t>Bentivoglio</t>
  </si>
  <si>
    <t>Bologna</t>
  </si>
  <si>
    <t>Borgo Tossignano</t>
  </si>
  <si>
    <t>Budrio</t>
  </si>
  <si>
    <t>Calderara di Reno</t>
  </si>
  <si>
    <t>Camugnano</t>
  </si>
  <si>
    <t>Casalecchio di Reno</t>
  </si>
  <si>
    <t>Casalfiumanese</t>
  </si>
  <si>
    <t>Castel d'Aiano</t>
  </si>
  <si>
    <t>Castel del Rio</t>
  </si>
  <si>
    <t>Castel di Casio</t>
  </si>
  <si>
    <t>Castel Guelfo di Bologna</t>
  </si>
  <si>
    <t>Castello d'Argile</t>
  </si>
  <si>
    <t>Castello di Serravalle</t>
  </si>
  <si>
    <t>Castel Maggiore</t>
  </si>
  <si>
    <t>Castel San Pietro Terme</t>
  </si>
  <si>
    <t>Castenaso</t>
  </si>
  <si>
    <t>Castiglione dei Pepoli</t>
  </si>
  <si>
    <t>Crespellano</t>
  </si>
  <si>
    <t>Crevalcore</t>
  </si>
  <si>
    <t>Dozza</t>
  </si>
  <si>
    <t>Fontanelice</t>
  </si>
  <si>
    <t>Gaggio Montano</t>
  </si>
  <si>
    <t>Galliera</t>
  </si>
  <si>
    <t>Granaglione</t>
  </si>
  <si>
    <t>Granarolo dell'Emilia</t>
  </si>
  <si>
    <t>Grizzana Morandi</t>
  </si>
  <si>
    <t>Imola</t>
  </si>
  <si>
    <t>Lizzano in Belvedere</t>
  </si>
  <si>
    <t>Loiano</t>
  </si>
  <si>
    <t>Malalbergo</t>
  </si>
  <si>
    <t>Marzabotto</t>
  </si>
  <si>
    <t>Medicina</t>
  </si>
  <si>
    <t>Minerbio</t>
  </si>
  <si>
    <t>Molinella</t>
  </si>
  <si>
    <t>Monghidoro</t>
  </si>
  <si>
    <t>Monterenzio</t>
  </si>
  <si>
    <t>Monte San Pietro</t>
  </si>
  <si>
    <t>Monteveglio</t>
  </si>
  <si>
    <t>Monzuno</t>
  </si>
  <si>
    <t>Mordano</t>
  </si>
  <si>
    <t>Ozzano dell'Emilia</t>
  </si>
  <si>
    <t>Pianoro</t>
  </si>
  <si>
    <t>Pieve di Cento</t>
  </si>
  <si>
    <t>Porretta Terme</t>
  </si>
  <si>
    <t>Sala Bolognese</t>
  </si>
  <si>
    <t>San Benedetto Val di Sambro</t>
  </si>
  <si>
    <t>San Giorgio di Piano</t>
  </si>
  <si>
    <t>San Giovanni in Persiceto</t>
  </si>
  <si>
    <t>San Lazzaro di Savena</t>
  </si>
  <si>
    <t>San Pietro in Casale</t>
  </si>
  <si>
    <t>Sant'Agata Bolognese</t>
  </si>
  <si>
    <t>Sasso Marconi</t>
  </si>
  <si>
    <t>Savigno</t>
  </si>
  <si>
    <t>Vergato</t>
  </si>
  <si>
    <t>Zola Predosa</t>
  </si>
  <si>
    <t>Provincia di Bologna</t>
  </si>
  <si>
    <t>Fonte: Ministero dell'Interno-Dipartimento per gli affari interni e territoriali-Finanza locale</t>
  </si>
  <si>
    <r>
      <t xml:space="preserve">(Valori </t>
    </r>
    <r>
      <rPr>
        <b/>
        <i/>
        <sz val="9"/>
        <rFont val="Helvetica-Narrow"/>
        <family val="0"/>
      </rPr>
      <t>accertati</t>
    </r>
    <r>
      <rPr>
        <b/>
        <sz val="9"/>
        <rFont val="Helvetica-Narrow"/>
        <family val="0"/>
      </rPr>
      <t xml:space="preserve"> in Euro)</t>
    </r>
  </si>
  <si>
    <t>totale gettito ICI 
(compreso recupero arretrati)</t>
  </si>
  <si>
    <t>gettito da ICI pro-capite</t>
  </si>
  <si>
    <t>gettito da addizionale comunale all'IRPEF pro-capite</t>
  </si>
  <si>
    <t>Gettito da ICI e da addizionale comunale all'Irpef nei comuni della provincia di Bologna nel 2008</t>
  </si>
  <si>
    <t>gettito da addizionale comunale all'IRPEF (compreso recupero arretrati)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</si>
</sst>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#,##0"/>
    <numFmt numFmtId="173" formatCode="&quot;L.&quot;\ #,##0.00;[Red]\-&quot;L.&quot;\ #,##0.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0.0000000"/>
    <numFmt numFmtId="180" formatCode="#,##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name val="Helvetica-Narrow"/>
      <family val="0"/>
    </font>
    <font>
      <sz val="9"/>
      <name val="Helvetica-Narrow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name val="Times New Roman"/>
      <family val="0"/>
    </font>
    <font>
      <sz val="8"/>
      <name val="Helvetica-Narrow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name val="Symbol"/>
      <family val="0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9"/>
      <name val="Helvetica-Narrow"/>
      <family val="0"/>
    </font>
    <font>
      <b/>
      <sz val="9"/>
      <name val="Helvetica-Narrow"/>
      <family val="0"/>
    </font>
    <font>
      <sz val="9"/>
      <color indexed="8"/>
      <name val="Helvetica-Narrow"/>
      <family val="2"/>
    </font>
    <font>
      <b/>
      <sz val="9"/>
      <color indexed="8"/>
      <name val="Helvetica-Narrow"/>
      <family val="0"/>
    </font>
    <font>
      <sz val="10"/>
      <name val="Helvetica-Narrow"/>
      <family val="0"/>
    </font>
    <font>
      <b/>
      <sz val="10"/>
      <name val="Helvetica-Narrow"/>
      <family val="0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0" borderId="0" applyNumberFormat="0" applyAlignment="0" applyProtection="0"/>
    <xf numFmtId="172" fontId="7" fillId="0" borderId="4" applyNumberFormat="0" applyAlignment="0" applyProtection="0"/>
    <xf numFmtId="172" fontId="7" fillId="0" borderId="5" applyNumberFormat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9" fillId="22" borderId="0" applyNumberFormat="0" applyBorder="0" applyAlignment="0" applyProtection="0"/>
    <xf numFmtId="0" fontId="10" fillId="0" borderId="0">
      <alignment/>
      <protection/>
    </xf>
    <xf numFmtId="0" fontId="1" fillId="23" borderId="6" applyNumberFormat="0" applyFont="0" applyAlignment="0" applyProtection="0"/>
    <xf numFmtId="172" fontId="11" fillId="0" borderId="0" applyNumberFormat="0" applyAlignment="0" applyProtection="0"/>
    <xf numFmtId="0" fontId="12" fillId="16" borderId="7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11" applyNumberFormat="0" applyFill="0" applyAlignment="0" applyProtection="0"/>
    <xf numFmtId="172" fontId="20" fillId="0" borderId="0" applyNumberFormat="0" applyProtection="0">
      <alignment horizontal="left"/>
    </xf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6" fillId="0" borderId="0" xfId="0" applyNumberFormat="1" applyFont="1" applyFill="1" applyAlignment="1">
      <alignment horizontal="left"/>
    </xf>
    <xf numFmtId="0" fontId="6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4" fillId="0" borderId="0" xfId="0" applyNumberFormat="1" applyFont="1" applyFill="1" applyAlignment="1">
      <alignment horizontal="left"/>
    </xf>
    <xf numFmtId="0" fontId="6" fillId="0" borderId="12" xfId="0" applyNumberFormat="1" applyFont="1" applyFill="1" applyBorder="1" applyAlignment="1">
      <alignment horizontal="left"/>
    </xf>
    <xf numFmtId="0" fontId="6" fillId="0" borderId="12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1" fontId="25" fillId="0" borderId="12" xfId="0" applyNumberFormat="1" applyFont="1" applyFill="1" applyBorder="1" applyAlignment="1">
      <alignment horizontal="left" vertical="center" wrapText="1"/>
    </xf>
    <xf numFmtId="1" fontId="25" fillId="0" borderId="12" xfId="0" applyNumberFormat="1" applyFont="1" applyFill="1" applyBorder="1" applyAlignment="1">
      <alignment horizontal="center" vertical="center" wrapText="1"/>
    </xf>
    <xf numFmtId="1" fontId="24" fillId="0" borderId="12" xfId="0" applyNumberFormat="1" applyFont="1" applyFill="1" applyBorder="1" applyAlignment="1">
      <alignment horizontal="center" vertical="center" wrapText="1"/>
    </xf>
    <xf numFmtId="1" fontId="7" fillId="0" borderId="12" xfId="0" applyNumberFormat="1" applyFont="1" applyFill="1" applyBorder="1" applyAlignment="1">
      <alignment horizontal="center" vertical="center" wrapText="1"/>
    </xf>
    <xf numFmtId="1" fontId="26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25" fillId="0" borderId="0" xfId="0" applyFont="1" applyFill="1" applyAlignment="1">
      <alignment horizontal="left"/>
    </xf>
    <xf numFmtId="0" fontId="27" fillId="0" borderId="0" xfId="0" applyFont="1" applyFill="1" applyAlignment="1">
      <alignment/>
    </xf>
    <xf numFmtId="3" fontId="25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 horizontal="right"/>
    </xf>
    <xf numFmtId="180" fontId="7" fillId="0" borderId="0" xfId="0" applyNumberFormat="1" applyFont="1" applyFill="1" applyAlignment="1">
      <alignment horizontal="right"/>
    </xf>
    <xf numFmtId="4" fontId="25" fillId="0" borderId="0" xfId="0" applyNumberFormat="1" applyFont="1" applyFill="1" applyAlignment="1">
      <alignment horizontal="right"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right"/>
    </xf>
    <xf numFmtId="3" fontId="25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180" fontId="7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/>
    </xf>
    <xf numFmtId="0" fontId="24" fillId="0" borderId="12" xfId="0" applyFont="1" applyFill="1" applyBorder="1" applyAlignment="1">
      <alignment horizontal="left" vertical="center"/>
    </xf>
    <xf numFmtId="3" fontId="24" fillId="0" borderId="12" xfId="0" applyNumberFormat="1" applyFont="1" applyFill="1" applyBorder="1" applyAlignment="1">
      <alignment horizontal="right" vertical="center"/>
    </xf>
    <xf numFmtId="4" fontId="24" fillId="0" borderId="12" xfId="0" applyNumberFormat="1" applyFont="1" applyFill="1" applyBorder="1" applyAlignment="1">
      <alignment horizontal="right"/>
    </xf>
    <xf numFmtId="4" fontId="24" fillId="0" borderId="12" xfId="0" applyNumberFormat="1" applyFont="1" applyFill="1" applyBorder="1" applyAlignment="1">
      <alignment horizontal="right" vertical="center"/>
    </xf>
    <xf numFmtId="3" fontId="24" fillId="0" borderId="12" xfId="0" applyNumberFormat="1" applyFont="1" applyFill="1" applyBorder="1" applyAlignment="1" applyProtection="1">
      <alignment horizontal="right" vertical="center"/>
      <protection/>
    </xf>
    <xf numFmtId="178" fontId="28" fillId="0" borderId="12" xfId="0" applyNumberFormat="1" applyFont="1" applyFill="1" applyBorder="1" applyAlignment="1">
      <alignment/>
    </xf>
    <xf numFmtId="0" fontId="0" fillId="0" borderId="0" xfId="0" applyFill="1" applyAlignment="1">
      <alignment horizontal="right"/>
    </xf>
    <xf numFmtId="4" fontId="7" fillId="0" borderId="0" xfId="0" applyNumberFormat="1" applyFont="1" applyFill="1" applyAlignment="1">
      <alignment horizontal="right"/>
    </xf>
    <xf numFmtId="0" fontId="29" fillId="0" borderId="0" xfId="0" applyFont="1" applyFill="1" applyAlignment="1">
      <alignment/>
    </xf>
    <xf numFmtId="180" fontId="0" fillId="0" borderId="0" xfId="0" applyNumberFormat="1" applyFont="1" applyFill="1" applyAlignment="1">
      <alignment/>
    </xf>
    <xf numFmtId="180" fontId="0" fillId="0" borderId="0" xfId="0" applyNumberFormat="1" applyFill="1" applyAlignment="1">
      <alignment/>
    </xf>
  </cellXfs>
  <cellStyles count="68">
    <cellStyle name="Normal" xfId="0"/>
    <cellStyle name="20% - Colore 1" xfId="15"/>
    <cellStyle name="20% - Colore 1_pop_comuni_provBO" xfId="16"/>
    <cellStyle name="20% - Colore 2" xfId="17"/>
    <cellStyle name="20% - Colore 2_pop_comuni_provBO" xfId="18"/>
    <cellStyle name="20% - Colore 3" xfId="19"/>
    <cellStyle name="20% - Colore 3_pop_comuni_provBO" xfId="20"/>
    <cellStyle name="20% - Colore 4" xfId="21"/>
    <cellStyle name="20% - Colore 4_pop_comuni_provBO" xfId="22"/>
    <cellStyle name="20% - Colore 5" xfId="23"/>
    <cellStyle name="20% - Colore 5_pop_comuni_provBO" xfId="24"/>
    <cellStyle name="20% - Colore 6" xfId="25"/>
    <cellStyle name="20% - Colore 6_pop_comuni_provBO" xfId="26"/>
    <cellStyle name="40% - Colore 1" xfId="27"/>
    <cellStyle name="40% - Colore 1_pop_comuni_provBO" xfId="28"/>
    <cellStyle name="40% - Colore 2" xfId="29"/>
    <cellStyle name="40% - Colore 2_pop_comuni_provBO" xfId="30"/>
    <cellStyle name="40% - Colore 3" xfId="31"/>
    <cellStyle name="40% - Colore 3_pop_comuni_provBO" xfId="32"/>
    <cellStyle name="40% - Colore 4" xfId="33"/>
    <cellStyle name="40% - Colore 4_pop_comuni_provBO" xfId="34"/>
    <cellStyle name="40% - Colore 5" xfId="35"/>
    <cellStyle name="40% - Colore 5_pop_comuni_provBO" xfId="36"/>
    <cellStyle name="40% - Colore 6" xfId="37"/>
    <cellStyle name="40% - Colore 6_pop_comuni_provBO" xfId="38"/>
    <cellStyle name="60% - Colore 1" xfId="39"/>
    <cellStyle name="60% - Colore 2" xfId="40"/>
    <cellStyle name="60% - Colore 3" xfId="41"/>
    <cellStyle name="60% - Colore 4" xfId="42"/>
    <cellStyle name="60% - Colore 5" xfId="43"/>
    <cellStyle name="60% - Colore 6" xfId="44"/>
    <cellStyle name="Calcolo" xfId="45"/>
    <cellStyle name="Cella collegata" xfId="46"/>
    <cellStyle name="Cella da controllare" xfId="47"/>
    <cellStyle name="Colore 1" xfId="48"/>
    <cellStyle name="Colore 2" xfId="49"/>
    <cellStyle name="Colore 3" xfId="50"/>
    <cellStyle name="Colore 4" xfId="51"/>
    <cellStyle name="Colore 5" xfId="52"/>
    <cellStyle name="Colore 6" xfId="53"/>
    <cellStyle name="Dida" xfId="54"/>
    <cellStyle name="Filo dida" xfId="55"/>
    <cellStyle name="Filo in testa cella" xfId="56"/>
    <cellStyle name="Input" xfId="57"/>
    <cellStyle name="Comma" xfId="58"/>
    <cellStyle name="Comma [0]" xfId="59"/>
    <cellStyle name="Migliaia_pop_comuni_provBO" xfId="60"/>
    <cellStyle name="Neutrale" xfId="61"/>
    <cellStyle name="Normale_movim 98" xfId="62"/>
    <cellStyle name="Nota" xfId="63"/>
    <cellStyle name="Note" xfId="64"/>
    <cellStyle name="Output" xfId="65"/>
    <cellStyle name="Percent" xfId="66"/>
    <cellStyle name="Testo avviso" xfId="67"/>
    <cellStyle name="Testo descrittivo" xfId="68"/>
    <cellStyle name="Titolo" xfId="69"/>
    <cellStyle name="Titolo 1" xfId="70"/>
    <cellStyle name="Titolo 2" xfId="71"/>
    <cellStyle name="Titolo 3" xfId="72"/>
    <cellStyle name="Titolo 4" xfId="73"/>
    <cellStyle name="Totale" xfId="74"/>
    <cellStyle name="Trattini" xfId="75"/>
    <cellStyle name="Valore non valido" xfId="76"/>
    <cellStyle name="Valore valido" xfId="77"/>
    <cellStyle name="Currency" xfId="78"/>
    <cellStyle name="Currency [0]" xfId="79"/>
    <cellStyle name="Valuta (0)_pop_comuni_provBO" xfId="80"/>
    <cellStyle name="Valuta_pop_comuni_provBO" xfId="8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111">
    <pageSetUpPr fitToPage="1"/>
  </sheetPr>
  <dimension ref="A1:H135"/>
  <sheetViews>
    <sheetView showZeros="0" tabSelected="1" zoomScale="80" zoomScaleNormal="80" workbookViewId="0" topLeftCell="A1">
      <selection activeCell="E15" sqref="E15"/>
    </sheetView>
  </sheetViews>
  <sheetFormatPr defaultColWidth="3.57421875" defaultRowHeight="12.75"/>
  <cols>
    <col min="1" max="1" width="23.28125" style="5" customWidth="1"/>
    <col min="2" max="3" width="15.28125" style="39" customWidth="1"/>
    <col min="4" max="5" width="19.140625" style="3" customWidth="1"/>
    <col min="6" max="6" width="11.7109375" style="3" customWidth="1"/>
    <col min="7" max="7" width="14.7109375" style="4" customWidth="1"/>
    <col min="8" max="8" width="17.00390625" style="5" customWidth="1"/>
    <col min="9" max="20" width="14.7109375" style="5" customWidth="1"/>
    <col min="21" max="16384" width="3.57421875" style="5" customWidth="1"/>
  </cols>
  <sheetData>
    <row r="1" spans="1:5" ht="27" customHeight="1">
      <c r="A1" s="1" t="s">
        <v>70</v>
      </c>
      <c r="B1" s="2"/>
      <c r="C1" s="2"/>
      <c r="D1" s="2"/>
      <c r="E1" s="2"/>
    </row>
    <row r="2" spans="1:5" ht="15">
      <c r="A2" s="6" t="s">
        <v>66</v>
      </c>
      <c r="B2" s="2"/>
      <c r="C2" s="2"/>
      <c r="D2" s="2"/>
      <c r="E2" s="2"/>
    </row>
    <row r="3" spans="1:8" ht="9" customHeight="1">
      <c r="A3" s="7"/>
      <c r="B3" s="8"/>
      <c r="C3" s="8"/>
      <c r="D3" s="8"/>
      <c r="E3" s="8"/>
      <c r="F3" s="9"/>
      <c r="G3" s="10"/>
      <c r="H3" s="11"/>
    </row>
    <row r="4" spans="1:8" s="17" customFormat="1" ht="62.25" customHeight="1">
      <c r="A4" s="12" t="s">
        <v>0</v>
      </c>
      <c r="B4" s="13" t="s">
        <v>1</v>
      </c>
      <c r="C4" s="13" t="s">
        <v>2</v>
      </c>
      <c r="D4" s="14" t="s">
        <v>67</v>
      </c>
      <c r="E4" s="14" t="s">
        <v>71</v>
      </c>
      <c r="F4" s="15" t="s">
        <v>3</v>
      </c>
      <c r="G4" s="14" t="s">
        <v>68</v>
      </c>
      <c r="H4" s="16" t="s">
        <v>69</v>
      </c>
    </row>
    <row r="5" spans="1:8" s="19" customFormat="1" ht="12.75">
      <c r="A5" s="18" t="s">
        <v>4</v>
      </c>
      <c r="C5" s="20">
        <v>2725000</v>
      </c>
      <c r="D5" s="21">
        <f aca="true" t="shared" si="0" ref="D5:D36">SUM(B5:C5)</f>
        <v>2725000</v>
      </c>
      <c r="E5" s="21">
        <v>645000</v>
      </c>
      <c r="F5" s="22">
        <v>11785</v>
      </c>
      <c r="G5" s="23">
        <f aca="true" t="shared" si="1" ref="G5:G36">D5/F5</f>
        <v>231.2261349172677</v>
      </c>
      <c r="H5" s="23">
        <f aca="true" t="shared" si="2" ref="H5:H36">E5/F5</f>
        <v>54.730589732711074</v>
      </c>
    </row>
    <row r="6" spans="1:8" s="19" customFormat="1" ht="12.75">
      <c r="A6" s="18" t="s">
        <v>5</v>
      </c>
      <c r="B6" s="24">
        <v>2509</v>
      </c>
      <c r="C6" s="20">
        <v>3368337</v>
      </c>
      <c r="D6" s="21">
        <f t="shared" si="0"/>
        <v>3370846</v>
      </c>
      <c r="E6" s="21">
        <v>898706</v>
      </c>
      <c r="F6" s="22">
        <v>9580</v>
      </c>
      <c r="G6" s="23">
        <f t="shared" si="1"/>
        <v>351.8628392484342</v>
      </c>
      <c r="H6" s="23">
        <f t="shared" si="2"/>
        <v>93.8106471816284</v>
      </c>
    </row>
    <row r="7" spans="1:8" s="19" customFormat="1" ht="12.75">
      <c r="A7" s="18" t="s">
        <v>6</v>
      </c>
      <c r="B7" s="24">
        <v>5400</v>
      </c>
      <c r="C7" s="20">
        <v>956052</v>
      </c>
      <c r="D7" s="21">
        <f t="shared" si="0"/>
        <v>961452</v>
      </c>
      <c r="E7" s="21">
        <v>417941</v>
      </c>
      <c r="F7" s="22">
        <v>6428</v>
      </c>
      <c r="G7" s="23">
        <f t="shared" si="1"/>
        <v>149.5724953329185</v>
      </c>
      <c r="H7" s="23">
        <f t="shared" si="2"/>
        <v>65.01882389545737</v>
      </c>
    </row>
    <row r="8" spans="1:8" s="19" customFormat="1" ht="12.75">
      <c r="A8" s="18" t="s">
        <v>7</v>
      </c>
      <c r="B8" s="24">
        <v>7722</v>
      </c>
      <c r="C8" s="20">
        <v>1761279</v>
      </c>
      <c r="D8" s="21">
        <f t="shared" si="0"/>
        <v>1769001</v>
      </c>
      <c r="E8" s="21">
        <v>526000</v>
      </c>
      <c r="F8" s="22">
        <v>6820</v>
      </c>
      <c r="G8" s="23">
        <f t="shared" si="1"/>
        <v>259.3843108504399</v>
      </c>
      <c r="H8" s="23">
        <f t="shared" si="2"/>
        <v>77.12609970674487</v>
      </c>
    </row>
    <row r="9" spans="1:8" s="19" customFormat="1" ht="12.75">
      <c r="A9" s="25" t="s">
        <v>8</v>
      </c>
      <c r="B9" s="26">
        <v>686</v>
      </c>
      <c r="C9" s="27">
        <v>2549974</v>
      </c>
      <c r="D9" s="21">
        <f t="shared" si="0"/>
        <v>2550660</v>
      </c>
      <c r="E9" s="28">
        <v>280000</v>
      </c>
      <c r="F9" s="22">
        <v>5030</v>
      </c>
      <c r="G9" s="23">
        <f t="shared" si="1"/>
        <v>507.08946322067595</v>
      </c>
      <c r="H9" s="23">
        <f t="shared" si="2"/>
        <v>55.66600397614314</v>
      </c>
    </row>
    <row r="10" spans="1:8" s="19" customFormat="1" ht="12.75">
      <c r="A10" s="18" t="s">
        <v>9</v>
      </c>
      <c r="B10" s="20">
        <v>191000</v>
      </c>
      <c r="C10" s="20">
        <v>89948000</v>
      </c>
      <c r="D10" s="21">
        <f t="shared" si="0"/>
        <v>90139000</v>
      </c>
      <c r="E10" s="21">
        <v>45364979</v>
      </c>
      <c r="F10" s="22">
        <v>374944</v>
      </c>
      <c r="G10" s="23">
        <f t="shared" si="1"/>
        <v>240.40656738072886</v>
      </c>
      <c r="H10" s="23">
        <f t="shared" si="2"/>
        <v>120.99134537424256</v>
      </c>
    </row>
    <row r="11" spans="1:8" s="19" customFormat="1" ht="12.75">
      <c r="A11" s="18" t="s">
        <v>10</v>
      </c>
      <c r="B11" s="29">
        <v>783</v>
      </c>
      <c r="C11" s="20">
        <v>451963</v>
      </c>
      <c r="D11" s="21">
        <f t="shared" si="0"/>
        <v>452746</v>
      </c>
      <c r="E11" s="21">
        <v>141000</v>
      </c>
      <c r="F11" s="22">
        <v>3300</v>
      </c>
      <c r="G11" s="23">
        <f t="shared" si="1"/>
        <v>137.19575757575757</v>
      </c>
      <c r="H11" s="23">
        <f t="shared" si="2"/>
        <v>42.72727272727273</v>
      </c>
    </row>
    <row r="12" spans="1:8" s="19" customFormat="1" ht="12.75">
      <c r="A12" s="25" t="s">
        <v>11</v>
      </c>
      <c r="B12" s="27">
        <v>9269</v>
      </c>
      <c r="C12" s="27">
        <v>3581165</v>
      </c>
      <c r="D12" s="21">
        <f t="shared" si="0"/>
        <v>3590434</v>
      </c>
      <c r="E12" s="28">
        <v>948468</v>
      </c>
      <c r="F12" s="22">
        <v>17498</v>
      </c>
      <c r="G12" s="23">
        <f t="shared" si="1"/>
        <v>205.19110755514916</v>
      </c>
      <c r="H12" s="23">
        <f t="shared" si="2"/>
        <v>54.20436621328152</v>
      </c>
    </row>
    <row r="13" spans="1:8" s="19" customFormat="1" ht="12.75">
      <c r="A13" s="18" t="s">
        <v>12</v>
      </c>
      <c r="B13" s="20">
        <v>3728</v>
      </c>
      <c r="C13" s="20">
        <v>4826114</v>
      </c>
      <c r="D13" s="21">
        <f t="shared" si="0"/>
        <v>4829842</v>
      </c>
      <c r="E13" s="21">
        <v>760348</v>
      </c>
      <c r="F13" s="22">
        <v>12888</v>
      </c>
      <c r="G13" s="23">
        <f t="shared" si="1"/>
        <v>374.75496585971445</v>
      </c>
      <c r="H13" s="23">
        <f t="shared" si="2"/>
        <v>58.99658597144631</v>
      </c>
    </row>
    <row r="14" spans="1:8" s="19" customFormat="1" ht="12.75">
      <c r="A14" s="18" t="s">
        <v>13</v>
      </c>
      <c r="B14" s="29"/>
      <c r="C14" s="20">
        <v>660342</v>
      </c>
      <c r="D14" s="21">
        <f t="shared" si="0"/>
        <v>660342</v>
      </c>
      <c r="E14" s="21">
        <v>153000</v>
      </c>
      <c r="F14" s="22">
        <v>2073</v>
      </c>
      <c r="G14" s="23">
        <f t="shared" si="1"/>
        <v>318.54413892908826</v>
      </c>
      <c r="H14" s="23">
        <f t="shared" si="2"/>
        <v>73.80607814761215</v>
      </c>
    </row>
    <row r="15" spans="1:8" s="19" customFormat="1" ht="12.75">
      <c r="A15" s="18" t="s">
        <v>14</v>
      </c>
      <c r="B15" s="29"/>
      <c r="C15" s="20">
        <v>6664438</v>
      </c>
      <c r="D15" s="21">
        <f t="shared" si="0"/>
        <v>6664438</v>
      </c>
      <c r="E15" s="21">
        <v>3350000</v>
      </c>
      <c r="F15" s="22">
        <v>35287</v>
      </c>
      <c r="G15" s="23">
        <f t="shared" si="1"/>
        <v>188.8638308725593</v>
      </c>
      <c r="H15" s="23">
        <f t="shared" si="2"/>
        <v>94.93581205543119</v>
      </c>
    </row>
    <row r="16" spans="1:8" s="19" customFormat="1" ht="12.75">
      <c r="A16" s="25" t="s">
        <v>15</v>
      </c>
      <c r="B16" s="27">
        <v>549197</v>
      </c>
      <c r="C16" s="26">
        <v>593</v>
      </c>
      <c r="D16" s="21">
        <f t="shared" si="0"/>
        <v>549790</v>
      </c>
      <c r="E16" s="28">
        <v>110105</v>
      </c>
      <c r="F16" s="22">
        <v>3439</v>
      </c>
      <c r="G16" s="23">
        <f t="shared" si="1"/>
        <v>159.8691480081419</v>
      </c>
      <c r="H16" s="23">
        <f t="shared" si="2"/>
        <v>32.01657458563536</v>
      </c>
    </row>
    <row r="17" spans="1:8" s="19" customFormat="1" ht="12.75">
      <c r="A17" s="18" t="s">
        <v>16</v>
      </c>
      <c r="B17" s="20">
        <v>1726</v>
      </c>
      <c r="C17" s="20">
        <v>561392</v>
      </c>
      <c r="D17" s="21">
        <f t="shared" si="0"/>
        <v>563118</v>
      </c>
      <c r="E17" s="21">
        <v>115964</v>
      </c>
      <c r="F17" s="22">
        <v>2011</v>
      </c>
      <c r="G17" s="23">
        <f t="shared" si="1"/>
        <v>280.01889607160615</v>
      </c>
      <c r="H17" s="23">
        <f t="shared" si="2"/>
        <v>57.664843361511686</v>
      </c>
    </row>
    <row r="18" spans="1:8" s="19" customFormat="1" ht="12.75">
      <c r="A18" s="25" t="s">
        <v>17</v>
      </c>
      <c r="B18" s="26"/>
      <c r="C18" s="27">
        <v>240667</v>
      </c>
      <c r="D18" s="21">
        <f t="shared" si="0"/>
        <v>240667</v>
      </c>
      <c r="E18" s="28">
        <v>78000</v>
      </c>
      <c r="F18" s="22">
        <v>1260</v>
      </c>
      <c r="G18" s="23">
        <f t="shared" si="1"/>
        <v>191.00555555555556</v>
      </c>
      <c r="H18" s="23">
        <f t="shared" si="2"/>
        <v>61.904761904761905</v>
      </c>
    </row>
    <row r="19" spans="1:8" s="19" customFormat="1" ht="12.75">
      <c r="A19" s="25" t="s">
        <v>18</v>
      </c>
      <c r="B19" s="26"/>
      <c r="C19" s="27">
        <v>620000</v>
      </c>
      <c r="D19" s="21">
        <f t="shared" si="0"/>
        <v>620000</v>
      </c>
      <c r="E19" s="28">
        <v>281900</v>
      </c>
      <c r="F19" s="22">
        <v>3489</v>
      </c>
      <c r="G19" s="23">
        <f t="shared" si="1"/>
        <v>177.70134709085698</v>
      </c>
      <c r="H19" s="23">
        <f t="shared" si="2"/>
        <v>80.79678991114933</v>
      </c>
    </row>
    <row r="20" spans="1:8" s="19" customFormat="1" ht="12.75">
      <c r="A20" s="18" t="s">
        <v>19</v>
      </c>
      <c r="B20" s="29"/>
      <c r="C20" s="20">
        <v>1517228</v>
      </c>
      <c r="D20" s="21">
        <f t="shared" si="0"/>
        <v>1517228</v>
      </c>
      <c r="E20" s="21"/>
      <c r="F20" s="22">
        <v>4082</v>
      </c>
      <c r="G20" s="23">
        <f t="shared" si="1"/>
        <v>371.687408133268</v>
      </c>
      <c r="H20" s="23">
        <f t="shared" si="2"/>
        <v>0</v>
      </c>
    </row>
    <row r="21" spans="1:8" s="19" customFormat="1" ht="12.75">
      <c r="A21" s="18" t="s">
        <v>20</v>
      </c>
      <c r="B21" s="20">
        <v>2423</v>
      </c>
      <c r="C21" s="20">
        <v>1183578</v>
      </c>
      <c r="D21" s="21">
        <f t="shared" si="0"/>
        <v>1186001</v>
      </c>
      <c r="E21" s="21">
        <v>590000</v>
      </c>
      <c r="F21" s="22">
        <v>6268</v>
      </c>
      <c r="G21" s="23">
        <f t="shared" si="1"/>
        <v>189.21522016592215</v>
      </c>
      <c r="H21" s="23">
        <f t="shared" si="2"/>
        <v>94.12890874282067</v>
      </c>
    </row>
    <row r="22" spans="1:8" s="19" customFormat="1" ht="12.75">
      <c r="A22" s="25" t="s">
        <v>21</v>
      </c>
      <c r="B22" s="26">
        <v>795</v>
      </c>
      <c r="C22" s="27">
        <v>659747</v>
      </c>
      <c r="D22" s="21">
        <f t="shared" si="0"/>
        <v>660542</v>
      </c>
      <c r="E22" s="28">
        <v>385414</v>
      </c>
      <c r="F22" s="22">
        <v>4789</v>
      </c>
      <c r="G22" s="23">
        <f t="shared" si="1"/>
        <v>137.92900396742536</v>
      </c>
      <c r="H22" s="23">
        <f t="shared" si="2"/>
        <v>80.47901440801837</v>
      </c>
    </row>
    <row r="23" spans="1:8" s="19" customFormat="1" ht="12.75">
      <c r="A23" s="25" t="s">
        <v>22</v>
      </c>
      <c r="B23" s="26"/>
      <c r="C23" s="27">
        <v>4498084</v>
      </c>
      <c r="D23" s="21">
        <f t="shared" si="0"/>
        <v>4498084</v>
      </c>
      <c r="E23" s="28">
        <v>750000</v>
      </c>
      <c r="F23" s="22">
        <v>17100</v>
      </c>
      <c r="G23" s="23">
        <f t="shared" si="1"/>
        <v>263.04584795321637</v>
      </c>
      <c r="H23" s="23">
        <f t="shared" si="2"/>
        <v>43.85964912280702</v>
      </c>
    </row>
    <row r="24" spans="1:8" s="19" customFormat="1" ht="12.75">
      <c r="A24" s="25" t="s">
        <v>23</v>
      </c>
      <c r="B24" s="27">
        <v>10395</v>
      </c>
      <c r="C24" s="27">
        <v>4970309</v>
      </c>
      <c r="D24" s="21">
        <f t="shared" si="0"/>
        <v>4980704</v>
      </c>
      <c r="E24" s="28">
        <v>715</v>
      </c>
      <c r="F24" s="22">
        <v>20434</v>
      </c>
      <c r="G24" s="23">
        <f t="shared" si="1"/>
        <v>243.7459136732896</v>
      </c>
      <c r="H24" s="23">
        <f t="shared" si="2"/>
        <v>0.034990701771557206</v>
      </c>
    </row>
    <row r="25" spans="1:8" s="19" customFormat="1" ht="12.75">
      <c r="A25" s="25" t="s">
        <v>24</v>
      </c>
      <c r="B25" s="27">
        <v>7586</v>
      </c>
      <c r="C25" s="27">
        <v>3027712</v>
      </c>
      <c r="D25" s="21">
        <f t="shared" si="0"/>
        <v>3035298</v>
      </c>
      <c r="E25" s="28">
        <v>180000</v>
      </c>
      <c r="F25" s="22">
        <v>14089</v>
      </c>
      <c r="G25" s="23">
        <f t="shared" si="1"/>
        <v>215.43743345872667</v>
      </c>
      <c r="H25" s="23">
        <f t="shared" si="2"/>
        <v>12.77592448009085</v>
      </c>
    </row>
    <row r="26" spans="1:8" s="19" customFormat="1" ht="12.75">
      <c r="A26" s="25" t="s">
        <v>25</v>
      </c>
      <c r="B26" s="26"/>
      <c r="C26" s="27">
        <v>1145389</v>
      </c>
      <c r="D26" s="21">
        <f t="shared" si="0"/>
        <v>1145389</v>
      </c>
      <c r="E26" s="28">
        <v>352929</v>
      </c>
      <c r="F26" s="22">
        <v>5988</v>
      </c>
      <c r="G26" s="23">
        <f t="shared" si="1"/>
        <v>191.28072812291248</v>
      </c>
      <c r="H26" s="23">
        <f t="shared" si="2"/>
        <v>58.93937875751503</v>
      </c>
    </row>
    <row r="27" spans="1:8" s="19" customFormat="1" ht="12.75">
      <c r="A27" s="25" t="s">
        <v>26</v>
      </c>
      <c r="B27" s="27">
        <v>9415</v>
      </c>
      <c r="C27" s="27">
        <v>3045548</v>
      </c>
      <c r="D27" s="21">
        <f t="shared" si="0"/>
        <v>3054963</v>
      </c>
      <c r="E27" s="28">
        <v>450000</v>
      </c>
      <c r="F27" s="22">
        <v>9572</v>
      </c>
      <c r="G27" s="23">
        <f t="shared" si="1"/>
        <v>319.15618470539073</v>
      </c>
      <c r="H27" s="23">
        <f t="shared" si="2"/>
        <v>47.01211867948182</v>
      </c>
    </row>
    <row r="28" spans="1:8" s="19" customFormat="1" ht="12.75">
      <c r="A28" s="25" t="s">
        <v>27</v>
      </c>
      <c r="B28" s="27">
        <v>5426</v>
      </c>
      <c r="C28" s="27">
        <v>2490931</v>
      </c>
      <c r="D28" s="21">
        <f t="shared" si="0"/>
        <v>2496357</v>
      </c>
      <c r="E28" s="28">
        <v>1330000</v>
      </c>
      <c r="F28" s="22">
        <v>13456</v>
      </c>
      <c r="G28" s="23">
        <f t="shared" si="1"/>
        <v>185.51999108204518</v>
      </c>
      <c r="H28" s="23">
        <f t="shared" si="2"/>
        <v>98.84066587395957</v>
      </c>
    </row>
    <row r="29" spans="1:8" s="19" customFormat="1" ht="12.75">
      <c r="A29" s="25" t="s">
        <v>28</v>
      </c>
      <c r="B29" s="26"/>
      <c r="C29" s="27">
        <v>1382440</v>
      </c>
      <c r="D29" s="21">
        <f t="shared" si="0"/>
        <v>1382440</v>
      </c>
      <c r="E29" s="28">
        <v>355000</v>
      </c>
      <c r="F29" s="22">
        <v>6313</v>
      </c>
      <c r="G29" s="23">
        <f t="shared" si="1"/>
        <v>218.98305084745763</v>
      </c>
      <c r="H29" s="23">
        <f t="shared" si="2"/>
        <v>56.23316964992872</v>
      </c>
    </row>
    <row r="30" spans="1:8" s="19" customFormat="1" ht="12.75">
      <c r="A30" s="25" t="s">
        <v>29</v>
      </c>
      <c r="B30" s="26"/>
      <c r="C30" s="27">
        <v>202266</v>
      </c>
      <c r="D30" s="21">
        <f t="shared" si="0"/>
        <v>202266</v>
      </c>
      <c r="E30" s="28">
        <v>102500</v>
      </c>
      <c r="F30" s="22">
        <v>1899</v>
      </c>
      <c r="G30" s="23">
        <f t="shared" si="1"/>
        <v>106.51184834123222</v>
      </c>
      <c r="H30" s="23">
        <f t="shared" si="2"/>
        <v>53.97577672459189</v>
      </c>
    </row>
    <row r="31" spans="1:8" s="19" customFormat="1" ht="12.75">
      <c r="A31" s="25" t="s">
        <v>30</v>
      </c>
      <c r="B31" s="27">
        <v>1479</v>
      </c>
      <c r="C31" s="27">
        <v>1033521</v>
      </c>
      <c r="D31" s="21">
        <f t="shared" si="0"/>
        <v>1035000</v>
      </c>
      <c r="E31" s="28">
        <v>540000</v>
      </c>
      <c r="F31" s="22">
        <v>5137</v>
      </c>
      <c r="G31" s="23">
        <f t="shared" si="1"/>
        <v>201.47946272143275</v>
      </c>
      <c r="H31" s="23">
        <f t="shared" si="2"/>
        <v>105.11971968074752</v>
      </c>
    </row>
    <row r="32" spans="1:8" s="19" customFormat="1" ht="12.75">
      <c r="A32" s="25" t="s">
        <v>31</v>
      </c>
      <c r="B32" s="27">
        <v>1192</v>
      </c>
      <c r="C32" s="27">
        <v>700414</v>
      </c>
      <c r="D32" s="21">
        <f t="shared" si="0"/>
        <v>701606</v>
      </c>
      <c r="E32" s="28">
        <v>272000</v>
      </c>
      <c r="F32" s="22">
        <v>5561</v>
      </c>
      <c r="G32" s="23">
        <f t="shared" si="1"/>
        <v>126.16543787088654</v>
      </c>
      <c r="H32" s="23">
        <f t="shared" si="2"/>
        <v>48.912066175148354</v>
      </c>
    </row>
    <row r="33" spans="1:8" s="19" customFormat="1" ht="12.75">
      <c r="A33" s="25" t="s">
        <v>32</v>
      </c>
      <c r="B33" s="26"/>
      <c r="C33" s="27">
        <v>503338</v>
      </c>
      <c r="D33" s="21">
        <f t="shared" si="0"/>
        <v>503338</v>
      </c>
      <c r="E33" s="28">
        <v>137000</v>
      </c>
      <c r="F33" s="22">
        <v>2257</v>
      </c>
      <c r="G33" s="23">
        <f t="shared" si="1"/>
        <v>223.0119627824546</v>
      </c>
      <c r="H33" s="23">
        <f t="shared" si="2"/>
        <v>60.70004430660168</v>
      </c>
    </row>
    <row r="34" spans="1:8" s="19" customFormat="1" ht="12.75">
      <c r="A34" s="25" t="s">
        <v>33</v>
      </c>
      <c r="B34" s="27">
        <v>10956</v>
      </c>
      <c r="C34" s="27">
        <v>3255447</v>
      </c>
      <c r="D34" s="21">
        <f t="shared" si="0"/>
        <v>3266403</v>
      </c>
      <c r="E34" s="28">
        <v>463472</v>
      </c>
      <c r="F34" s="22">
        <v>10042</v>
      </c>
      <c r="G34" s="23">
        <f t="shared" si="1"/>
        <v>325.27414857598086</v>
      </c>
      <c r="H34" s="23">
        <f t="shared" si="2"/>
        <v>46.15335590519817</v>
      </c>
    </row>
    <row r="35" spans="1:8" s="19" customFormat="1" ht="12.75">
      <c r="A35" s="25" t="s">
        <v>34</v>
      </c>
      <c r="B35" s="27">
        <v>1652</v>
      </c>
      <c r="C35" s="27">
        <v>534004</v>
      </c>
      <c r="D35" s="21">
        <f t="shared" si="0"/>
        <v>535656</v>
      </c>
      <c r="E35" s="28">
        <v>332000</v>
      </c>
      <c r="F35" s="22">
        <v>4067</v>
      </c>
      <c r="G35" s="23">
        <f t="shared" si="1"/>
        <v>131.70789279567248</v>
      </c>
      <c r="H35" s="23">
        <f t="shared" si="2"/>
        <v>81.63265306122449</v>
      </c>
    </row>
    <row r="36" spans="1:8" s="19" customFormat="1" ht="12.75">
      <c r="A36" s="25" t="s">
        <v>35</v>
      </c>
      <c r="B36" s="27">
        <v>19767</v>
      </c>
      <c r="C36" s="27">
        <v>12008433</v>
      </c>
      <c r="D36" s="21">
        <f t="shared" si="0"/>
        <v>12028200</v>
      </c>
      <c r="E36" s="28">
        <v>1953844</v>
      </c>
      <c r="F36" s="22">
        <v>68019</v>
      </c>
      <c r="G36" s="23">
        <f t="shared" si="1"/>
        <v>176.8358840912098</v>
      </c>
      <c r="H36" s="23">
        <f t="shared" si="2"/>
        <v>28.724973904350254</v>
      </c>
    </row>
    <row r="37" spans="1:8" s="19" customFormat="1" ht="12.75">
      <c r="A37" s="25" t="s">
        <v>36</v>
      </c>
      <c r="B37" s="27">
        <v>1834</v>
      </c>
      <c r="C37" s="27">
        <v>1123762</v>
      </c>
      <c r="D37" s="21">
        <f aca="true" t="shared" si="3" ref="D37:D68">SUM(B37:C37)</f>
        <v>1125596</v>
      </c>
      <c r="E37" s="28">
        <v>159072</v>
      </c>
      <c r="F37" s="22">
        <v>2406</v>
      </c>
      <c r="G37" s="23">
        <f aca="true" t="shared" si="4" ref="G37:G68">D37/F37</f>
        <v>467.8287614297589</v>
      </c>
      <c r="H37" s="23">
        <f aca="true" t="shared" si="5" ref="H37:H65">E37/F37</f>
        <v>66.11471321695761</v>
      </c>
    </row>
    <row r="38" spans="1:8" s="19" customFormat="1" ht="12.75">
      <c r="A38" s="25" t="s">
        <v>37</v>
      </c>
      <c r="B38" s="26"/>
      <c r="C38" s="27">
        <v>672902</v>
      </c>
      <c r="D38" s="21">
        <f t="shared" si="3"/>
        <v>672902</v>
      </c>
      <c r="E38" s="28">
        <v>436000</v>
      </c>
      <c r="F38" s="22">
        <v>4494</v>
      </c>
      <c r="G38" s="23">
        <f t="shared" si="4"/>
        <v>149.73342234089898</v>
      </c>
      <c r="H38" s="23">
        <f t="shared" si="5"/>
        <v>97.01824655095683</v>
      </c>
    </row>
    <row r="39" spans="1:8" s="19" customFormat="1" ht="12.75">
      <c r="A39" s="25" t="s">
        <v>38</v>
      </c>
      <c r="B39" s="27">
        <v>4190</v>
      </c>
      <c r="C39" s="27">
        <v>1563104</v>
      </c>
      <c r="D39" s="21">
        <f t="shared" si="3"/>
        <v>1567294</v>
      </c>
      <c r="E39" s="28">
        <v>655031</v>
      </c>
      <c r="F39" s="22">
        <v>8634</v>
      </c>
      <c r="G39" s="23">
        <f t="shared" si="4"/>
        <v>181.52582812138058</v>
      </c>
      <c r="H39" s="23">
        <f t="shared" si="5"/>
        <v>75.86645818855686</v>
      </c>
    </row>
    <row r="40" spans="1:8" s="19" customFormat="1" ht="12.75">
      <c r="A40" s="25" t="s">
        <v>39</v>
      </c>
      <c r="B40" s="27">
        <v>1042</v>
      </c>
      <c r="C40" s="27">
        <v>896869</v>
      </c>
      <c r="D40" s="21">
        <f t="shared" si="3"/>
        <v>897911</v>
      </c>
      <c r="E40" s="28">
        <v>575500</v>
      </c>
      <c r="F40" s="22">
        <v>6749</v>
      </c>
      <c r="G40" s="23">
        <f t="shared" si="4"/>
        <v>133.04356200918656</v>
      </c>
      <c r="H40" s="23">
        <f t="shared" si="5"/>
        <v>85.27189213216772</v>
      </c>
    </row>
    <row r="41" spans="1:8" s="19" customFormat="1" ht="12.75">
      <c r="A41" s="25" t="s">
        <v>40</v>
      </c>
      <c r="B41" s="27">
        <v>3311</v>
      </c>
      <c r="C41" s="27">
        <v>2485810</v>
      </c>
      <c r="D41" s="21">
        <f t="shared" si="3"/>
        <v>2489121</v>
      </c>
      <c r="E41" s="28">
        <v>1040713</v>
      </c>
      <c r="F41" s="22">
        <v>16292</v>
      </c>
      <c r="G41" s="23">
        <f t="shared" si="4"/>
        <v>152.78179474588754</v>
      </c>
      <c r="H41" s="23">
        <f t="shared" si="5"/>
        <v>63.87877485882642</v>
      </c>
    </row>
    <row r="42" spans="1:8" s="19" customFormat="1" ht="12.75">
      <c r="A42" s="25" t="s">
        <v>41</v>
      </c>
      <c r="B42" s="27">
        <v>4583</v>
      </c>
      <c r="C42" s="27">
        <v>1758150</v>
      </c>
      <c r="D42" s="21">
        <f t="shared" si="3"/>
        <v>1762733</v>
      </c>
      <c r="E42" s="28">
        <v>664000</v>
      </c>
      <c r="F42" s="22">
        <v>8615</v>
      </c>
      <c r="G42" s="23">
        <f t="shared" si="4"/>
        <v>204.61207196749854</v>
      </c>
      <c r="H42" s="23">
        <f t="shared" si="5"/>
        <v>77.07486941381312</v>
      </c>
    </row>
    <row r="43" spans="1:8" s="19" customFormat="1" ht="12.75">
      <c r="A43" s="25" t="s">
        <v>42</v>
      </c>
      <c r="B43" s="27">
        <v>13826</v>
      </c>
      <c r="C43" s="27">
        <v>2636174</v>
      </c>
      <c r="D43" s="21">
        <f t="shared" si="3"/>
        <v>2650000</v>
      </c>
      <c r="E43" s="28">
        <v>1090000</v>
      </c>
      <c r="F43" s="22">
        <v>15618</v>
      </c>
      <c r="G43" s="23">
        <f t="shared" si="4"/>
        <v>169.67601485465488</v>
      </c>
      <c r="H43" s="23">
        <f t="shared" si="5"/>
        <v>69.79126648738635</v>
      </c>
    </row>
    <row r="44" spans="1:8" s="19" customFormat="1" ht="12.75">
      <c r="A44" s="25" t="s">
        <v>43</v>
      </c>
      <c r="B44" s="26"/>
      <c r="C44" s="27">
        <v>1014096</v>
      </c>
      <c r="D44" s="21">
        <f t="shared" si="3"/>
        <v>1014096</v>
      </c>
      <c r="E44" s="28">
        <v>380000</v>
      </c>
      <c r="F44" s="22">
        <v>3922</v>
      </c>
      <c r="G44" s="23">
        <f t="shared" si="4"/>
        <v>258.5660377358491</v>
      </c>
      <c r="H44" s="23">
        <f t="shared" si="5"/>
        <v>96.88934217236104</v>
      </c>
    </row>
    <row r="45" spans="1:8" s="19" customFormat="1" ht="12.75">
      <c r="A45" s="25" t="s">
        <v>44</v>
      </c>
      <c r="B45" s="26"/>
      <c r="C45" s="27">
        <v>1090001</v>
      </c>
      <c r="D45" s="21">
        <f t="shared" si="3"/>
        <v>1090001</v>
      </c>
      <c r="E45" s="28"/>
      <c r="F45" s="22">
        <v>5834</v>
      </c>
      <c r="G45" s="23">
        <f t="shared" si="4"/>
        <v>186.83596160438807</v>
      </c>
      <c r="H45" s="23">
        <f t="shared" si="5"/>
        <v>0</v>
      </c>
    </row>
    <row r="46" spans="1:8" s="19" customFormat="1" ht="12.75">
      <c r="A46" s="25" t="s">
        <v>45</v>
      </c>
      <c r="B46" s="27">
        <v>105239</v>
      </c>
      <c r="C46" s="27">
        <v>1402470</v>
      </c>
      <c r="D46" s="21">
        <f t="shared" si="3"/>
        <v>1507709</v>
      </c>
      <c r="E46" s="28">
        <v>1350000</v>
      </c>
      <c r="F46" s="22">
        <v>10976</v>
      </c>
      <c r="G46" s="23">
        <f t="shared" si="4"/>
        <v>137.3641581632653</v>
      </c>
      <c r="H46" s="23">
        <f t="shared" si="5"/>
        <v>122.99562682215743</v>
      </c>
    </row>
    <row r="47" spans="1:8" s="19" customFormat="1" ht="12.75">
      <c r="A47" s="25" t="s">
        <v>46</v>
      </c>
      <c r="B47" s="26"/>
      <c r="C47" s="27">
        <v>1271702</v>
      </c>
      <c r="D47" s="21">
        <f t="shared" si="3"/>
        <v>1271702</v>
      </c>
      <c r="E47" s="28">
        <v>595000</v>
      </c>
      <c r="F47" s="22">
        <v>5261</v>
      </c>
      <c r="G47" s="23">
        <f t="shared" si="4"/>
        <v>241.72248621934995</v>
      </c>
      <c r="H47" s="23">
        <f t="shared" si="5"/>
        <v>113.09636951149972</v>
      </c>
    </row>
    <row r="48" spans="1:8" s="19" customFormat="1" ht="12.75">
      <c r="A48" s="25" t="s">
        <v>47</v>
      </c>
      <c r="B48" s="27">
        <v>5367</v>
      </c>
      <c r="C48" s="27">
        <v>969170</v>
      </c>
      <c r="D48" s="21">
        <f t="shared" si="3"/>
        <v>974537</v>
      </c>
      <c r="E48" s="28">
        <v>438594</v>
      </c>
      <c r="F48" s="22">
        <v>6408</v>
      </c>
      <c r="G48" s="23">
        <f t="shared" si="4"/>
        <v>152.08130461922596</v>
      </c>
      <c r="H48" s="23">
        <f t="shared" si="5"/>
        <v>68.44475655430712</v>
      </c>
    </row>
    <row r="49" spans="1:8" s="19" customFormat="1" ht="12.75">
      <c r="A49" s="25" t="s">
        <v>48</v>
      </c>
      <c r="B49" s="26">
        <v>948</v>
      </c>
      <c r="C49" s="27">
        <v>849966</v>
      </c>
      <c r="D49" s="21">
        <f t="shared" si="3"/>
        <v>850914</v>
      </c>
      <c r="E49" s="28">
        <v>117000</v>
      </c>
      <c r="F49" s="22">
        <v>4551</v>
      </c>
      <c r="G49" s="23">
        <f t="shared" si="4"/>
        <v>186.97297297297297</v>
      </c>
      <c r="H49" s="23">
        <f t="shared" si="5"/>
        <v>25.708635464733025</v>
      </c>
    </row>
    <row r="50" spans="1:8" s="19" customFormat="1" ht="12.75">
      <c r="A50" s="25" t="s">
        <v>49</v>
      </c>
      <c r="B50" s="27">
        <v>5895</v>
      </c>
      <c r="C50" s="27">
        <v>3262744</v>
      </c>
      <c r="D50" s="21">
        <f t="shared" si="3"/>
        <v>3268639</v>
      </c>
      <c r="E50" s="28">
        <v>923000</v>
      </c>
      <c r="F50" s="22">
        <v>12410</v>
      </c>
      <c r="G50" s="23">
        <f t="shared" si="4"/>
        <v>263.38751007252216</v>
      </c>
      <c r="H50" s="23">
        <f t="shared" si="5"/>
        <v>74.37550362610797</v>
      </c>
    </row>
    <row r="51" spans="1:8" s="19" customFormat="1" ht="12.75">
      <c r="A51" s="25" t="s">
        <v>50</v>
      </c>
      <c r="B51" s="27">
        <v>20114</v>
      </c>
      <c r="C51" s="27">
        <v>3375616</v>
      </c>
      <c r="D51" s="21">
        <f t="shared" si="3"/>
        <v>3395730</v>
      </c>
      <c r="E51" s="28">
        <v>1820000</v>
      </c>
      <c r="F51" s="22">
        <v>17096</v>
      </c>
      <c r="G51" s="23">
        <f t="shared" si="4"/>
        <v>198.6271642489471</v>
      </c>
      <c r="H51" s="23">
        <f t="shared" si="5"/>
        <v>106.45765091249415</v>
      </c>
    </row>
    <row r="52" spans="1:8" s="19" customFormat="1" ht="12.75">
      <c r="A52" s="25" t="s">
        <v>51</v>
      </c>
      <c r="B52" s="27">
        <v>2487</v>
      </c>
      <c r="C52" s="27">
        <v>1169513</v>
      </c>
      <c r="D52" s="21">
        <f t="shared" si="3"/>
        <v>1172000</v>
      </c>
      <c r="E52" s="28">
        <v>440000</v>
      </c>
      <c r="F52" s="22">
        <v>7013</v>
      </c>
      <c r="G52" s="23">
        <f t="shared" si="4"/>
        <v>167.11820904035363</v>
      </c>
      <c r="H52" s="23">
        <f t="shared" si="5"/>
        <v>62.74062455439897</v>
      </c>
    </row>
    <row r="53" spans="1:8" s="19" customFormat="1" ht="12.75">
      <c r="A53" s="25" t="s">
        <v>52</v>
      </c>
      <c r="B53" s="26"/>
      <c r="C53" s="27">
        <v>1032000</v>
      </c>
      <c r="D53" s="21">
        <f t="shared" si="3"/>
        <v>1032000</v>
      </c>
      <c r="E53" s="28">
        <v>500000</v>
      </c>
      <c r="F53" s="22">
        <v>4792</v>
      </c>
      <c r="G53" s="23">
        <f t="shared" si="4"/>
        <v>215.35893155258765</v>
      </c>
      <c r="H53" s="23">
        <f t="shared" si="5"/>
        <v>104.3405676126878</v>
      </c>
    </row>
    <row r="54" spans="1:8" s="19" customFormat="1" ht="12.75">
      <c r="A54" s="25" t="s">
        <v>53</v>
      </c>
      <c r="B54" s="27">
        <v>3166</v>
      </c>
      <c r="C54" s="27">
        <v>1534055</v>
      </c>
      <c r="D54" s="21">
        <f t="shared" si="3"/>
        <v>1537221</v>
      </c>
      <c r="E54" s="28">
        <v>735689</v>
      </c>
      <c r="F54" s="22">
        <v>8184</v>
      </c>
      <c r="G54" s="23">
        <f t="shared" si="4"/>
        <v>187.8324780058651</v>
      </c>
      <c r="H54" s="23">
        <f t="shared" si="5"/>
        <v>89.89357282502444</v>
      </c>
    </row>
    <row r="55" spans="1:8" s="19" customFormat="1" ht="12.75">
      <c r="A55" s="25" t="s">
        <v>54</v>
      </c>
      <c r="B55" s="27">
        <v>1777</v>
      </c>
      <c r="C55" s="27">
        <v>887063</v>
      </c>
      <c r="D55" s="21">
        <f t="shared" si="3"/>
        <v>888840</v>
      </c>
      <c r="E55" s="28">
        <v>132327</v>
      </c>
      <c r="F55" s="22">
        <v>4569</v>
      </c>
      <c r="G55" s="23">
        <f t="shared" si="4"/>
        <v>194.5370978332239</v>
      </c>
      <c r="H55" s="23">
        <f t="shared" si="5"/>
        <v>28.961917268548916</v>
      </c>
    </row>
    <row r="56" spans="1:8" s="19" customFormat="1" ht="12.75">
      <c r="A56" s="25" t="s">
        <v>55</v>
      </c>
      <c r="B56" s="27">
        <v>1236</v>
      </c>
      <c r="C56" s="27">
        <v>1512038</v>
      </c>
      <c r="D56" s="21">
        <f t="shared" si="3"/>
        <v>1513274</v>
      </c>
      <c r="E56" s="28">
        <v>730000</v>
      </c>
      <c r="F56" s="22">
        <v>7987</v>
      </c>
      <c r="G56" s="23">
        <f t="shared" si="4"/>
        <v>189.46713409290098</v>
      </c>
      <c r="H56" s="23">
        <f t="shared" si="5"/>
        <v>91.39852259922374</v>
      </c>
    </row>
    <row r="57" spans="1:8" s="19" customFormat="1" ht="12.75">
      <c r="A57" s="25" t="s">
        <v>56</v>
      </c>
      <c r="B57" s="27">
        <v>22435</v>
      </c>
      <c r="C57" s="27">
        <v>4850543</v>
      </c>
      <c r="D57" s="21">
        <f t="shared" si="3"/>
        <v>4872978</v>
      </c>
      <c r="E57" s="28">
        <v>2431388</v>
      </c>
      <c r="F57" s="22">
        <v>26679</v>
      </c>
      <c r="G57" s="23">
        <f t="shared" si="4"/>
        <v>182.6521983582593</v>
      </c>
      <c r="H57" s="23">
        <f t="shared" si="5"/>
        <v>91.13490010869972</v>
      </c>
    </row>
    <row r="58" spans="1:8" s="19" customFormat="1" ht="12.75">
      <c r="A58" s="25" t="s">
        <v>57</v>
      </c>
      <c r="B58" s="27">
        <v>39993</v>
      </c>
      <c r="C58" s="27">
        <v>6298032</v>
      </c>
      <c r="D58" s="21">
        <f t="shared" si="3"/>
        <v>6338025</v>
      </c>
      <c r="E58" s="28">
        <v>2670000</v>
      </c>
      <c r="F58" s="22">
        <v>31034</v>
      </c>
      <c r="G58" s="23">
        <f t="shared" si="4"/>
        <v>204.22842688664045</v>
      </c>
      <c r="H58" s="23">
        <f t="shared" si="5"/>
        <v>86.03467165044789</v>
      </c>
    </row>
    <row r="59" spans="1:8" s="19" customFormat="1" ht="12.75">
      <c r="A59" s="25" t="s">
        <v>58</v>
      </c>
      <c r="B59" s="27">
        <v>4561</v>
      </c>
      <c r="C59" s="27">
        <v>2073924</v>
      </c>
      <c r="D59" s="21">
        <f t="shared" si="3"/>
        <v>2078485</v>
      </c>
      <c r="E59" s="28">
        <v>1062233</v>
      </c>
      <c r="F59" s="22">
        <v>11479</v>
      </c>
      <c r="G59" s="23">
        <f t="shared" si="4"/>
        <v>181.06847286348986</v>
      </c>
      <c r="H59" s="23">
        <f t="shared" si="5"/>
        <v>92.53706768882307</v>
      </c>
    </row>
    <row r="60" spans="1:8" s="19" customFormat="1" ht="12.75">
      <c r="A60" s="25" t="s">
        <v>59</v>
      </c>
      <c r="B60" s="27">
        <v>1350</v>
      </c>
      <c r="C60" s="27">
        <v>1352727</v>
      </c>
      <c r="D60" s="21">
        <f t="shared" si="3"/>
        <v>1354077</v>
      </c>
      <c r="E60" s="28">
        <v>795470</v>
      </c>
      <c r="F60" s="22">
        <v>7253</v>
      </c>
      <c r="G60" s="23">
        <f t="shared" si="4"/>
        <v>186.69198952157728</v>
      </c>
      <c r="H60" s="23">
        <f t="shared" si="5"/>
        <v>109.67461739969667</v>
      </c>
    </row>
    <row r="61" spans="1:8" s="19" customFormat="1" ht="12.75">
      <c r="A61" s="25" t="s">
        <v>60</v>
      </c>
      <c r="B61" s="27">
        <v>16241</v>
      </c>
      <c r="C61" s="27">
        <v>3801411</v>
      </c>
      <c r="D61" s="21">
        <f t="shared" si="3"/>
        <v>3817652</v>
      </c>
      <c r="E61" s="28">
        <v>830000</v>
      </c>
      <c r="F61" s="22">
        <v>14596</v>
      </c>
      <c r="G61" s="23">
        <f t="shared" si="4"/>
        <v>261.55467251301724</v>
      </c>
      <c r="H61" s="23">
        <f t="shared" si="5"/>
        <v>56.86489449164154</v>
      </c>
    </row>
    <row r="62" spans="1:8" s="19" customFormat="1" ht="12.75">
      <c r="A62" s="25" t="s">
        <v>61</v>
      </c>
      <c r="B62" s="26"/>
      <c r="C62" s="27">
        <v>631201</v>
      </c>
      <c r="D62" s="21">
        <f t="shared" si="3"/>
        <v>631201</v>
      </c>
      <c r="E62" s="28">
        <v>240100</v>
      </c>
      <c r="F62" s="22">
        <v>2861</v>
      </c>
      <c r="G62" s="23">
        <f t="shared" si="4"/>
        <v>220.62250961202378</v>
      </c>
      <c r="H62" s="23">
        <f t="shared" si="5"/>
        <v>83.92170569730864</v>
      </c>
    </row>
    <row r="63" spans="1:8" s="19" customFormat="1" ht="12.75">
      <c r="A63" s="25" t="s">
        <v>62</v>
      </c>
      <c r="B63" s="27">
        <v>7822</v>
      </c>
      <c r="C63" s="27">
        <v>1406989</v>
      </c>
      <c r="D63" s="21">
        <f t="shared" si="3"/>
        <v>1414811</v>
      </c>
      <c r="E63" s="28">
        <v>540244</v>
      </c>
      <c r="F63" s="22">
        <v>7797</v>
      </c>
      <c r="G63" s="23">
        <f t="shared" si="4"/>
        <v>181.4558163396178</v>
      </c>
      <c r="H63" s="23">
        <f t="shared" si="5"/>
        <v>69.28870078235218</v>
      </c>
    </row>
    <row r="64" spans="1:8" s="32" customFormat="1" ht="12.75">
      <c r="A64" s="25" t="s">
        <v>63</v>
      </c>
      <c r="B64" s="27">
        <v>20063</v>
      </c>
      <c r="C64" s="27">
        <v>5454551</v>
      </c>
      <c r="D64" s="28">
        <f t="shared" si="3"/>
        <v>5474614</v>
      </c>
      <c r="E64" s="28">
        <v>1350000</v>
      </c>
      <c r="F64" s="30">
        <v>17760</v>
      </c>
      <c r="G64" s="31">
        <f t="shared" si="4"/>
        <v>308.2552927927928</v>
      </c>
      <c r="H64" s="31">
        <f t="shared" si="5"/>
        <v>76.01351351351352</v>
      </c>
    </row>
    <row r="65" spans="1:8" s="32" customFormat="1" ht="12.75">
      <c r="A65" s="33" t="s">
        <v>64</v>
      </c>
      <c r="B65" s="34">
        <f>SUM(B5:B64)</f>
        <v>1130586</v>
      </c>
      <c r="C65" s="34">
        <f>SUM(C5:C64)</f>
        <v>217450288</v>
      </c>
      <c r="D65" s="35">
        <f t="shared" si="3"/>
        <v>218580874</v>
      </c>
      <c r="E65" s="36">
        <f>SUM(E5:E64)</f>
        <v>84967646</v>
      </c>
      <c r="F65" s="37">
        <v>976175</v>
      </c>
      <c r="G65" s="38">
        <f t="shared" si="4"/>
        <v>223.91566471175761</v>
      </c>
      <c r="H65" s="38">
        <f t="shared" si="5"/>
        <v>87.04140753450969</v>
      </c>
    </row>
    <row r="66" spans="4:8" ht="5.25" customHeight="1">
      <c r="D66" s="40"/>
      <c r="G66" s="23"/>
      <c r="H66" s="23"/>
    </row>
    <row r="67" spans="1:8" ht="12.75">
      <c r="A67" s="41" t="s">
        <v>65</v>
      </c>
      <c r="G67" s="42"/>
      <c r="H67" s="43"/>
    </row>
    <row r="68" spans="7:8" ht="12.75">
      <c r="G68" s="42"/>
      <c r="H68" s="43"/>
    </row>
    <row r="69" spans="7:8" ht="12.75">
      <c r="G69" s="42"/>
      <c r="H69" s="43"/>
    </row>
    <row r="70" spans="7:8" ht="12.75">
      <c r="G70" s="42"/>
      <c r="H70" s="43"/>
    </row>
    <row r="71" spans="7:8" ht="12.75">
      <c r="G71" s="42"/>
      <c r="H71" s="43"/>
    </row>
    <row r="72" spans="7:8" ht="12.75">
      <c r="G72" s="42"/>
      <c r="H72" s="43"/>
    </row>
    <row r="73" spans="7:8" ht="12.75">
      <c r="G73" s="42"/>
      <c r="H73" s="43"/>
    </row>
    <row r="74" spans="7:8" ht="12.75">
      <c r="G74" s="42"/>
      <c r="H74" s="43"/>
    </row>
    <row r="75" spans="7:8" ht="12.75">
      <c r="G75" s="42"/>
      <c r="H75" s="43"/>
    </row>
    <row r="76" spans="7:8" ht="12.75">
      <c r="G76" s="42"/>
      <c r="H76" s="43"/>
    </row>
    <row r="77" spans="7:8" ht="12.75">
      <c r="G77" s="42"/>
      <c r="H77" s="43"/>
    </row>
    <row r="78" spans="7:8" ht="12.75">
      <c r="G78" s="42"/>
      <c r="H78" s="43"/>
    </row>
    <row r="79" spans="7:8" ht="12.75">
      <c r="G79" s="42"/>
      <c r="H79" s="43"/>
    </row>
    <row r="80" spans="7:8" ht="12.75">
      <c r="G80" s="42"/>
      <c r="H80" s="43"/>
    </row>
    <row r="81" spans="7:8" ht="12.75">
      <c r="G81" s="42"/>
      <c r="H81" s="43"/>
    </row>
    <row r="82" spans="7:8" ht="12.75">
      <c r="G82" s="42"/>
      <c r="H82" s="43"/>
    </row>
    <row r="83" spans="7:8" ht="12.75">
      <c r="G83" s="42"/>
      <c r="H83" s="43"/>
    </row>
    <row r="84" spans="7:8" ht="12.75">
      <c r="G84" s="42"/>
      <c r="H84" s="43"/>
    </row>
    <row r="85" spans="7:8" ht="12.75">
      <c r="G85" s="42"/>
      <c r="H85" s="43"/>
    </row>
    <row r="86" spans="7:8" ht="12.75">
      <c r="G86" s="42"/>
      <c r="H86" s="43"/>
    </row>
    <row r="87" spans="7:8" ht="12.75">
      <c r="G87" s="42"/>
      <c r="H87" s="43"/>
    </row>
    <row r="88" spans="7:8" ht="12.75">
      <c r="G88" s="42"/>
      <c r="H88" s="43"/>
    </row>
    <row r="89" spans="7:8" ht="12.75">
      <c r="G89" s="42"/>
      <c r="H89" s="43"/>
    </row>
    <row r="90" spans="7:8" ht="12.75">
      <c r="G90" s="42"/>
      <c r="H90" s="43"/>
    </row>
    <row r="91" spans="7:8" ht="12.75">
      <c r="G91" s="42"/>
      <c r="H91" s="43"/>
    </row>
    <row r="92" spans="7:8" ht="12.75">
      <c r="G92" s="42"/>
      <c r="H92" s="43"/>
    </row>
    <row r="93" spans="7:8" ht="12.75">
      <c r="G93" s="42"/>
      <c r="H93" s="43"/>
    </row>
    <row r="94" spans="7:8" ht="12.75">
      <c r="G94" s="42"/>
      <c r="H94" s="43"/>
    </row>
    <row r="95" spans="7:8" ht="12.75">
      <c r="G95" s="42"/>
      <c r="H95" s="43"/>
    </row>
    <row r="96" spans="7:8" ht="12.75">
      <c r="G96" s="42"/>
      <c r="H96" s="43"/>
    </row>
    <row r="97" spans="7:8" ht="12.75">
      <c r="G97" s="42"/>
      <c r="H97" s="43"/>
    </row>
    <row r="98" spans="7:8" ht="12.75">
      <c r="G98" s="42"/>
      <c r="H98" s="43"/>
    </row>
    <row r="99" spans="7:8" ht="12.75">
      <c r="G99" s="42"/>
      <c r="H99" s="43"/>
    </row>
    <row r="100" spans="7:8" ht="12.75">
      <c r="G100" s="42"/>
      <c r="H100" s="43"/>
    </row>
    <row r="101" spans="7:8" ht="12.75">
      <c r="G101" s="42"/>
      <c r="H101" s="43"/>
    </row>
    <row r="102" spans="7:8" ht="12.75">
      <c r="G102" s="42"/>
      <c r="H102" s="43"/>
    </row>
    <row r="103" spans="7:8" ht="12.75">
      <c r="G103" s="42"/>
      <c r="H103" s="43"/>
    </row>
    <row r="104" spans="7:8" ht="12.75">
      <c r="G104" s="42"/>
      <c r="H104" s="43"/>
    </row>
    <row r="105" spans="7:8" ht="12.75">
      <c r="G105" s="42"/>
      <c r="H105" s="43"/>
    </row>
    <row r="106" spans="7:8" ht="12.75">
      <c r="G106" s="42"/>
      <c r="H106" s="43"/>
    </row>
    <row r="107" spans="7:8" ht="12.75">
      <c r="G107" s="42"/>
      <c r="H107" s="43"/>
    </row>
    <row r="108" spans="7:8" ht="12.75">
      <c r="G108" s="42"/>
      <c r="H108" s="43"/>
    </row>
    <row r="109" spans="7:8" ht="12.75">
      <c r="G109" s="42"/>
      <c r="H109" s="43"/>
    </row>
    <row r="110" spans="7:8" ht="12.75">
      <c r="G110" s="42"/>
      <c r="H110" s="43"/>
    </row>
    <row r="111" spans="7:8" ht="12.75">
      <c r="G111" s="42"/>
      <c r="H111" s="43"/>
    </row>
    <row r="112" spans="7:8" ht="12.75">
      <c r="G112" s="42"/>
      <c r="H112" s="43"/>
    </row>
    <row r="113" spans="7:8" ht="12.75">
      <c r="G113" s="42"/>
      <c r="H113" s="43"/>
    </row>
    <row r="114" spans="7:8" ht="12.75">
      <c r="G114" s="42"/>
      <c r="H114" s="43"/>
    </row>
    <row r="115" spans="7:8" ht="12.75">
      <c r="G115" s="42"/>
      <c r="H115" s="43"/>
    </row>
    <row r="116" spans="7:8" ht="12.75">
      <c r="G116" s="42"/>
      <c r="H116" s="43"/>
    </row>
    <row r="117" spans="7:8" ht="12.75">
      <c r="G117" s="42"/>
      <c r="H117" s="43"/>
    </row>
    <row r="118" spans="7:8" ht="12.75">
      <c r="G118" s="42"/>
      <c r="H118" s="43"/>
    </row>
    <row r="119" spans="7:8" ht="12.75">
      <c r="G119" s="42"/>
      <c r="H119" s="43"/>
    </row>
    <row r="120" spans="7:8" ht="12.75">
      <c r="G120" s="42"/>
      <c r="H120" s="43"/>
    </row>
    <row r="121" spans="7:8" ht="12.75">
      <c r="G121" s="42"/>
      <c r="H121" s="43"/>
    </row>
    <row r="122" spans="7:8" ht="12.75">
      <c r="G122" s="42"/>
      <c r="H122" s="43"/>
    </row>
    <row r="123" spans="7:8" ht="12.75">
      <c r="G123" s="42"/>
      <c r="H123" s="43"/>
    </row>
    <row r="124" spans="7:8" ht="12.75">
      <c r="G124" s="42"/>
      <c r="H124" s="43"/>
    </row>
    <row r="125" spans="7:8" ht="12.75">
      <c r="G125" s="42"/>
      <c r="H125" s="43"/>
    </row>
    <row r="126" spans="7:8" ht="12.75">
      <c r="G126" s="42"/>
      <c r="H126" s="43"/>
    </row>
    <row r="127" spans="7:8" ht="12.75">
      <c r="G127" s="42"/>
      <c r="H127" s="43"/>
    </row>
    <row r="128" spans="7:8" ht="12.75">
      <c r="G128" s="42"/>
      <c r="H128" s="43"/>
    </row>
    <row r="129" spans="7:8" ht="12.75">
      <c r="G129" s="42"/>
      <c r="H129" s="43"/>
    </row>
    <row r="130" spans="7:8" ht="12.75">
      <c r="G130" s="42"/>
      <c r="H130" s="43"/>
    </row>
    <row r="131" spans="7:8" ht="12.75">
      <c r="G131" s="42"/>
      <c r="H131" s="43"/>
    </row>
    <row r="132" spans="7:8" ht="12.75">
      <c r="G132" s="42"/>
      <c r="H132" s="43"/>
    </row>
    <row r="133" spans="7:8" ht="12.75">
      <c r="G133" s="42"/>
      <c r="H133" s="43"/>
    </row>
    <row r="134" spans="7:8" ht="12.75">
      <c r="G134" s="42"/>
      <c r="H134" s="43"/>
    </row>
    <row r="135" spans="7:8" ht="12.75">
      <c r="G135" s="42"/>
      <c r="H135" s="43"/>
    </row>
  </sheetData>
  <printOptions/>
  <pageMargins left="0.5905511811023623" right="0.5905511811023623" top="0.7874015748031497" bottom="0.45" header="0.5118110236220472" footer="0.16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asilvest</dc:creator>
  <cp:keywords/>
  <dc:description/>
  <cp:lastModifiedBy>asilvest</cp:lastModifiedBy>
  <cp:lastPrinted>2010-10-08T07:15:21Z</cp:lastPrinted>
  <dcterms:created xsi:type="dcterms:W3CDTF">2010-10-08T07:04:40Z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