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6330" windowWidth="15480" windowHeight="5445" activeTab="0"/>
  </bookViews>
  <sheets>
    <sheet name="Valori assoluti" sheetId="1" r:id="rId1"/>
    <sheet name="Percentuali" sheetId="2" r:id="rId2"/>
  </sheets>
  <externalReferences>
    <externalReference r:id="rId5"/>
    <externalReference r:id="rId6"/>
  </externalReferences>
  <definedNames>
    <definedName name="_xlnm.Print_Area" localSheetId="1">'Percentuali'!$A$1:$I$48</definedName>
    <definedName name="_xlnm.Print_Area" localSheetId="0">'Valori assoluti'!$A$1:$I$48</definedName>
    <definedName name="IDX" localSheetId="1">'Percentuali'!$A$1:$A$1</definedName>
    <definedName name="IDX" localSheetId="0">'Valori assoluti'!$A$1:$A$1</definedName>
    <definedName name="TABLE" localSheetId="1">'Percentuali'!$A$2:$G$3</definedName>
    <definedName name="TABLE" localSheetId="0">'Valori assoluti'!$A$2:$G$3</definedName>
    <definedName name="TABLE_2" localSheetId="1">'Percentuali'!$A$5:$G$16</definedName>
    <definedName name="TABLE_2" localSheetId="0">'Valori assoluti'!$A$5:$G$16</definedName>
    <definedName name="TABLE_3" localSheetId="1">'Percentuali'!$A$5:$G$16</definedName>
    <definedName name="TABLE_3" localSheetId="0">'Valori assoluti'!$A$5:$G$16</definedName>
  </definedNames>
  <calcPr fullCalcOnLoad="1"/>
</workbook>
</file>

<file path=xl/sharedStrings.xml><?xml version="1.0" encoding="utf-8"?>
<sst xmlns="http://schemas.openxmlformats.org/spreadsheetml/2006/main" count="132" uniqueCount="24">
  <si>
    <t xml:space="preserve"> </t>
  </si>
  <si>
    <t>Spostamenti pendolari interni al comune di Bologna per mezzo e tempo impiegato</t>
  </si>
  <si>
    <t>In complesso</t>
  </si>
  <si>
    <t>Mezzo utilizzato</t>
  </si>
  <si>
    <t>Totale</t>
  </si>
  <si>
    <t>Treno</t>
  </si>
  <si>
    <t>Autobus urbano, filobus, tram</t>
  </si>
  <si>
    <t>Corriera, autobus extra-urbano</t>
  </si>
  <si>
    <t>Autobus aziendale o scolastico</t>
  </si>
  <si>
    <t>Auto privata (come conducente)</t>
  </si>
  <si>
    <t>Auto privata (come passeggero)</t>
  </si>
  <si>
    <t>Motocicletta, ciclomotore, scooter</t>
  </si>
  <si>
    <t>Bicicletta</t>
  </si>
  <si>
    <t>Altro mezzo</t>
  </si>
  <si>
    <t>A piedi</t>
  </si>
  <si>
    <t>Fino a 
15 minuti</t>
  </si>
  <si>
    <t>Da 16 a 
30 minuti</t>
  </si>
  <si>
    <t>Da 31 a 
45 minuti</t>
  </si>
  <si>
    <t>Da 46 a 
60 minuti</t>
  </si>
  <si>
    <t>Oltre 
60 minuti</t>
  </si>
  <si>
    <t>Valori assoluti</t>
  </si>
  <si>
    <t>Percentuali</t>
  </si>
  <si>
    <t>Per studio</t>
  </si>
  <si>
    <t>Per lavoro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</si>
</sst>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170" fontId="1" fillId="0" borderId="0" xfId="0" applyNumberFormat="1" applyFont="1" applyFill="1" applyBorder="1" applyAlignment="1">
      <alignment horizontal="right" wrapText="1"/>
    </xf>
    <xf numFmtId="170" fontId="1" fillId="0" borderId="2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170" fontId="1" fillId="0" borderId="4" xfId="0" applyNumberFormat="1" applyFont="1" applyFill="1" applyBorder="1" applyAlignment="1">
      <alignment horizontal="right" wrapText="1"/>
    </xf>
    <xf numFmtId="170" fontId="1" fillId="0" borderId="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v31_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v31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ori assoluti"/>
      <sheetName val="Percentu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ori assoluti"/>
      <sheetName val="Percentual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tabSelected="1" workbookViewId="0" topLeftCell="A1">
      <selection activeCell="A1" sqref="A1:I48"/>
    </sheetView>
  </sheetViews>
  <sheetFormatPr defaultColWidth="9.140625" defaultRowHeight="12.75"/>
  <cols>
    <col min="1" max="1" width="34.00390625" style="3" customWidth="1"/>
    <col min="2" max="6" width="9.7109375" style="3" bestFit="1" customWidth="1"/>
    <col min="7" max="7" width="9.421875" style="3" customWidth="1"/>
    <col min="8" max="12" width="9.140625" style="3" customWidth="1"/>
    <col min="13" max="13" width="4.421875" style="3" customWidth="1"/>
    <col min="14" max="16384" width="9.140625" style="3" customWidth="1"/>
  </cols>
  <sheetData>
    <row r="1" spans="1:13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6" customFormat="1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9" customFormat="1" ht="15" customHeight="1">
      <c r="A4" s="4"/>
      <c r="B4" s="5"/>
      <c r="C4" s="5"/>
      <c r="D4" s="5"/>
      <c r="E4" s="5"/>
      <c r="F4" s="5"/>
      <c r="G4" s="7" t="s">
        <v>20</v>
      </c>
      <c r="H4" s="8"/>
      <c r="I4" s="8"/>
      <c r="J4" s="8"/>
      <c r="K4" s="8"/>
      <c r="L4" s="8"/>
      <c r="M4" s="8"/>
    </row>
    <row r="5" spans="1:7" s="10" customFormat="1" ht="21.75">
      <c r="A5" s="24" t="s">
        <v>3</v>
      </c>
      <c r="B5" s="25" t="s">
        <v>15</v>
      </c>
      <c r="C5" s="25" t="s">
        <v>16</v>
      </c>
      <c r="D5" s="25" t="s">
        <v>17</v>
      </c>
      <c r="E5" s="25" t="s">
        <v>18</v>
      </c>
      <c r="F5" s="25" t="s">
        <v>19</v>
      </c>
      <c r="G5" s="26" t="s">
        <v>4</v>
      </c>
    </row>
    <row r="6" spans="1:7" ht="12.75">
      <c r="A6" s="11" t="s">
        <v>5</v>
      </c>
      <c r="B6" s="17">
        <v>11</v>
      </c>
      <c r="C6" s="17">
        <v>31</v>
      </c>
      <c r="D6" s="17">
        <v>8</v>
      </c>
      <c r="E6" s="17">
        <v>17</v>
      </c>
      <c r="F6" s="17">
        <v>25</v>
      </c>
      <c r="G6" s="18">
        <v>92</v>
      </c>
    </row>
    <row r="7" spans="1:7" ht="12.75">
      <c r="A7" s="11" t="s">
        <v>6</v>
      </c>
      <c r="B7" s="19">
        <v>5026</v>
      </c>
      <c r="C7" s="19">
        <v>14208</v>
      </c>
      <c r="D7" s="19">
        <v>5109</v>
      </c>
      <c r="E7" s="19">
        <v>1400</v>
      </c>
      <c r="F7" s="17">
        <v>239</v>
      </c>
      <c r="G7" s="20">
        <v>25982</v>
      </c>
    </row>
    <row r="8" spans="1:7" ht="12.75">
      <c r="A8" s="11" t="s">
        <v>7</v>
      </c>
      <c r="B8" s="17">
        <v>63</v>
      </c>
      <c r="C8" s="17">
        <v>148</v>
      </c>
      <c r="D8" s="17">
        <v>85</v>
      </c>
      <c r="E8" s="17">
        <v>91</v>
      </c>
      <c r="F8" s="17">
        <v>59</v>
      </c>
      <c r="G8" s="18">
        <v>446</v>
      </c>
    </row>
    <row r="9" spans="1:7" ht="12.75">
      <c r="A9" s="11" t="s">
        <v>8</v>
      </c>
      <c r="B9" s="17">
        <v>229</v>
      </c>
      <c r="C9" s="17">
        <v>490</v>
      </c>
      <c r="D9" s="17">
        <v>109</v>
      </c>
      <c r="E9" s="17">
        <v>21</v>
      </c>
      <c r="F9" s="17">
        <v>6</v>
      </c>
      <c r="G9" s="18">
        <v>855</v>
      </c>
    </row>
    <row r="10" spans="1:7" ht="12.75">
      <c r="A10" s="11" t="s">
        <v>9</v>
      </c>
      <c r="B10" s="19">
        <v>18045</v>
      </c>
      <c r="C10" s="19">
        <v>19104</v>
      </c>
      <c r="D10" s="19">
        <v>3062</v>
      </c>
      <c r="E10" s="17">
        <v>466</v>
      </c>
      <c r="F10" s="17">
        <v>237</v>
      </c>
      <c r="G10" s="20">
        <v>40914</v>
      </c>
    </row>
    <row r="11" spans="1:7" ht="12.75">
      <c r="A11" s="11" t="s">
        <v>10</v>
      </c>
      <c r="B11" s="19">
        <v>11179</v>
      </c>
      <c r="C11" s="19">
        <v>3192</v>
      </c>
      <c r="D11" s="17">
        <v>327</v>
      </c>
      <c r="E11" s="17">
        <v>50</v>
      </c>
      <c r="F11" s="17">
        <v>23</v>
      </c>
      <c r="G11" s="20">
        <v>14771</v>
      </c>
    </row>
    <row r="12" spans="1:7" ht="12.75">
      <c r="A12" s="11" t="s">
        <v>11</v>
      </c>
      <c r="B12" s="19">
        <v>14387</v>
      </c>
      <c r="C12" s="19">
        <v>6219</v>
      </c>
      <c r="D12" s="17">
        <v>378</v>
      </c>
      <c r="E12" s="17">
        <v>63</v>
      </c>
      <c r="F12" s="17">
        <v>23</v>
      </c>
      <c r="G12" s="20">
        <v>21070</v>
      </c>
    </row>
    <row r="13" spans="1:7" ht="12.75">
      <c r="A13" s="11" t="s">
        <v>12</v>
      </c>
      <c r="B13" s="19">
        <v>5550</v>
      </c>
      <c r="C13" s="19">
        <v>2445</v>
      </c>
      <c r="D13" s="17">
        <v>212</v>
      </c>
      <c r="E13" s="17">
        <v>37</v>
      </c>
      <c r="F13" s="17">
        <v>13</v>
      </c>
      <c r="G13" s="20">
        <v>8257</v>
      </c>
    </row>
    <row r="14" spans="1:7" ht="12.75">
      <c r="A14" s="11" t="s">
        <v>13</v>
      </c>
      <c r="B14" s="17">
        <v>93</v>
      </c>
      <c r="C14" s="17">
        <v>68</v>
      </c>
      <c r="D14" s="17">
        <v>17</v>
      </c>
      <c r="E14" s="17">
        <v>9</v>
      </c>
      <c r="F14" s="17">
        <v>6</v>
      </c>
      <c r="G14" s="18">
        <v>193</v>
      </c>
    </row>
    <row r="15" spans="1:7" ht="12.75">
      <c r="A15" s="11" t="s">
        <v>14</v>
      </c>
      <c r="B15" s="19">
        <v>21508</v>
      </c>
      <c r="C15" s="19">
        <v>3076</v>
      </c>
      <c r="D15" s="17">
        <v>258</v>
      </c>
      <c r="E15" s="17">
        <v>55</v>
      </c>
      <c r="F15" s="17">
        <v>31</v>
      </c>
      <c r="G15" s="20">
        <v>24928</v>
      </c>
    </row>
    <row r="16" spans="1:7" ht="12.75">
      <c r="A16" s="14" t="s">
        <v>4</v>
      </c>
      <c r="B16" s="21">
        <v>76091</v>
      </c>
      <c r="C16" s="21">
        <v>48981</v>
      </c>
      <c r="D16" s="21">
        <v>9565</v>
      </c>
      <c r="E16" s="21">
        <v>2209</v>
      </c>
      <c r="F16" s="22">
        <v>662</v>
      </c>
      <c r="G16" s="23">
        <v>137508</v>
      </c>
    </row>
    <row r="17" spans="1:13" s="28" customFormat="1" ht="12.75">
      <c r="A17" s="1" t="s">
        <v>0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s="28" customFormat="1" ht="15" customHeight="1">
      <c r="A18" s="4" t="s">
        <v>1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s="28" customFormat="1" ht="15" customHeight="1">
      <c r="A19" s="4" t="s">
        <v>22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s="28" customFormat="1" ht="15" customHeight="1">
      <c r="A20" s="4"/>
      <c r="B20" s="27"/>
      <c r="C20" s="27"/>
      <c r="D20" s="27"/>
      <c r="E20" s="27"/>
      <c r="F20" s="27"/>
      <c r="G20" s="7" t="s">
        <v>20</v>
      </c>
      <c r="H20" s="27"/>
      <c r="I20" s="27"/>
      <c r="J20" s="27"/>
      <c r="K20" s="27"/>
      <c r="L20" s="27"/>
      <c r="M20" s="27"/>
    </row>
    <row r="21" spans="1:7" s="28" customFormat="1" ht="21.75">
      <c r="A21" s="24" t="s">
        <v>3</v>
      </c>
      <c r="B21" s="25" t="s">
        <v>15</v>
      </c>
      <c r="C21" s="25" t="s">
        <v>16</v>
      </c>
      <c r="D21" s="25" t="s">
        <v>17</v>
      </c>
      <c r="E21" s="25" t="s">
        <v>18</v>
      </c>
      <c r="F21" s="25" t="s">
        <v>19</v>
      </c>
      <c r="G21" s="26" t="s">
        <v>4</v>
      </c>
    </row>
    <row r="22" spans="1:7" s="28" customFormat="1" ht="12.75">
      <c r="A22" s="11" t="s">
        <v>5</v>
      </c>
      <c r="B22" s="17">
        <v>2</v>
      </c>
      <c r="C22" s="17">
        <v>4</v>
      </c>
      <c r="D22" s="17">
        <v>1</v>
      </c>
      <c r="E22" s="17">
        <v>2</v>
      </c>
      <c r="F22" s="17">
        <v>6</v>
      </c>
      <c r="G22" s="18">
        <v>15</v>
      </c>
    </row>
    <row r="23" spans="1:7" s="28" customFormat="1" ht="12.75">
      <c r="A23" s="11" t="s">
        <v>6</v>
      </c>
      <c r="B23" s="19">
        <v>2242</v>
      </c>
      <c r="C23" s="19">
        <v>4811</v>
      </c>
      <c r="D23" s="19">
        <v>1643</v>
      </c>
      <c r="E23" s="17">
        <v>359</v>
      </c>
      <c r="F23" s="17">
        <v>50</v>
      </c>
      <c r="G23" s="20">
        <v>9105</v>
      </c>
    </row>
    <row r="24" spans="1:7" s="28" customFormat="1" ht="12.75">
      <c r="A24" s="11" t="s">
        <v>7</v>
      </c>
      <c r="B24" s="17">
        <v>33</v>
      </c>
      <c r="C24" s="17">
        <v>42</v>
      </c>
      <c r="D24" s="17">
        <v>22</v>
      </c>
      <c r="E24" s="17">
        <v>16</v>
      </c>
      <c r="F24" s="17">
        <v>15</v>
      </c>
      <c r="G24" s="18">
        <v>128</v>
      </c>
    </row>
    <row r="25" spans="1:7" s="28" customFormat="1" ht="12.75">
      <c r="A25" s="11" t="s">
        <v>8</v>
      </c>
      <c r="B25" s="17">
        <v>174</v>
      </c>
      <c r="C25" s="17">
        <v>378</v>
      </c>
      <c r="D25" s="17">
        <v>75</v>
      </c>
      <c r="E25" s="17">
        <v>11</v>
      </c>
      <c r="F25" s="17">
        <v>1</v>
      </c>
      <c r="G25" s="18">
        <v>639</v>
      </c>
    </row>
    <row r="26" spans="1:7" s="28" customFormat="1" ht="12.75">
      <c r="A26" s="11" t="s">
        <v>9</v>
      </c>
      <c r="B26" s="17">
        <v>673</v>
      </c>
      <c r="C26" s="17">
        <v>793</v>
      </c>
      <c r="D26" s="17">
        <v>133</v>
      </c>
      <c r="E26" s="17">
        <v>13</v>
      </c>
      <c r="F26" s="17">
        <v>10</v>
      </c>
      <c r="G26" s="20">
        <v>1622</v>
      </c>
    </row>
    <row r="27" spans="1:7" s="28" customFormat="1" ht="12.75">
      <c r="A27" s="11" t="s">
        <v>10</v>
      </c>
      <c r="B27" s="19">
        <v>9860</v>
      </c>
      <c r="C27" s="19">
        <v>1996</v>
      </c>
      <c r="D27" s="17">
        <v>159</v>
      </c>
      <c r="E27" s="17">
        <v>19</v>
      </c>
      <c r="F27" s="17">
        <v>9</v>
      </c>
      <c r="G27" s="20">
        <v>12043</v>
      </c>
    </row>
    <row r="28" spans="1:7" s="28" customFormat="1" ht="12.75">
      <c r="A28" s="11" t="s">
        <v>11</v>
      </c>
      <c r="B28" s="19">
        <v>4056</v>
      </c>
      <c r="C28" s="19">
        <v>1385</v>
      </c>
      <c r="D28" s="17">
        <v>53</v>
      </c>
      <c r="E28" s="17">
        <v>10</v>
      </c>
      <c r="F28" s="17">
        <v>3</v>
      </c>
      <c r="G28" s="20">
        <v>5507</v>
      </c>
    </row>
    <row r="29" spans="1:7" s="28" customFormat="1" ht="12.75">
      <c r="A29" s="11" t="s">
        <v>12</v>
      </c>
      <c r="B29" s="19">
        <v>1639</v>
      </c>
      <c r="C29" s="17">
        <v>493</v>
      </c>
      <c r="D29" s="17">
        <v>25</v>
      </c>
      <c r="E29" s="17">
        <v>6</v>
      </c>
      <c r="F29" s="17">
        <v>2</v>
      </c>
      <c r="G29" s="20">
        <v>2165</v>
      </c>
    </row>
    <row r="30" spans="1:7" s="28" customFormat="1" ht="12.75">
      <c r="A30" s="11" t="s">
        <v>13</v>
      </c>
      <c r="B30" s="17">
        <v>14</v>
      </c>
      <c r="C30" s="17">
        <v>5</v>
      </c>
      <c r="D30" s="17">
        <v>3</v>
      </c>
      <c r="E30" s="17">
        <v>0</v>
      </c>
      <c r="F30" s="17">
        <v>1</v>
      </c>
      <c r="G30" s="18">
        <v>23</v>
      </c>
    </row>
    <row r="31" spans="1:7" s="28" customFormat="1" ht="12.75">
      <c r="A31" s="11" t="s">
        <v>14</v>
      </c>
      <c r="B31" s="19">
        <v>11233</v>
      </c>
      <c r="C31" s="19">
        <v>1189</v>
      </c>
      <c r="D31" s="17">
        <v>60</v>
      </c>
      <c r="E31" s="17">
        <v>11</v>
      </c>
      <c r="F31" s="17">
        <v>10</v>
      </c>
      <c r="G31" s="20">
        <v>12503</v>
      </c>
    </row>
    <row r="32" spans="1:7" s="28" customFormat="1" ht="12.75">
      <c r="A32" s="14" t="s">
        <v>4</v>
      </c>
      <c r="B32" s="21">
        <v>29926</v>
      </c>
      <c r="C32" s="21">
        <v>11096</v>
      </c>
      <c r="D32" s="21">
        <v>2174</v>
      </c>
      <c r="E32" s="22">
        <v>447</v>
      </c>
      <c r="F32" s="22">
        <v>107</v>
      </c>
      <c r="G32" s="23">
        <v>43750</v>
      </c>
    </row>
    <row r="33" spans="1:12" s="28" customFormat="1" ht="12.75">
      <c r="A33" s="1" t="s">
        <v>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2" s="28" customFormat="1" ht="15" customHeight="1">
      <c r="A34" s="4" t="s">
        <v>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1:12" s="28" customFormat="1" ht="15" customHeight="1">
      <c r="A35" s="4" t="s">
        <v>23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s="28" customFormat="1" ht="15" customHeight="1">
      <c r="A36" s="4"/>
      <c r="B36" s="27"/>
      <c r="C36" s="27"/>
      <c r="D36" s="27"/>
      <c r="E36" s="27"/>
      <c r="F36" s="27"/>
      <c r="G36" s="7" t="s">
        <v>20</v>
      </c>
      <c r="H36" s="27"/>
      <c r="I36" s="27"/>
      <c r="J36" s="27"/>
      <c r="K36" s="27"/>
      <c r="L36" s="27"/>
    </row>
    <row r="37" spans="1:7" s="28" customFormat="1" ht="21.75">
      <c r="A37" s="24" t="s">
        <v>3</v>
      </c>
      <c r="B37" s="25" t="s">
        <v>15</v>
      </c>
      <c r="C37" s="25" t="s">
        <v>16</v>
      </c>
      <c r="D37" s="25" t="s">
        <v>17</v>
      </c>
      <c r="E37" s="25" t="s">
        <v>18</v>
      </c>
      <c r="F37" s="25" t="s">
        <v>19</v>
      </c>
      <c r="G37" s="26" t="s">
        <v>4</v>
      </c>
    </row>
    <row r="38" spans="1:7" s="28" customFormat="1" ht="12.75">
      <c r="A38" s="11" t="s">
        <v>5</v>
      </c>
      <c r="B38" s="17">
        <v>9</v>
      </c>
      <c r="C38" s="17">
        <v>27</v>
      </c>
      <c r="D38" s="17">
        <v>7</v>
      </c>
      <c r="E38" s="17">
        <v>15</v>
      </c>
      <c r="F38" s="17">
        <v>19</v>
      </c>
      <c r="G38" s="18">
        <v>77</v>
      </c>
    </row>
    <row r="39" spans="1:7" s="28" customFormat="1" ht="12.75">
      <c r="A39" s="11" t="s">
        <v>6</v>
      </c>
      <c r="B39" s="19">
        <v>2784</v>
      </c>
      <c r="C39" s="19">
        <v>9397</v>
      </c>
      <c r="D39" s="19">
        <v>3466</v>
      </c>
      <c r="E39" s="19">
        <v>1041</v>
      </c>
      <c r="F39" s="17">
        <v>189</v>
      </c>
      <c r="G39" s="20">
        <v>16877</v>
      </c>
    </row>
    <row r="40" spans="1:7" s="28" customFormat="1" ht="12.75">
      <c r="A40" s="11" t="s">
        <v>7</v>
      </c>
      <c r="B40" s="17">
        <v>30</v>
      </c>
      <c r="C40" s="17">
        <v>106</v>
      </c>
      <c r="D40" s="17">
        <v>63</v>
      </c>
      <c r="E40" s="17">
        <v>75</v>
      </c>
      <c r="F40" s="17">
        <v>44</v>
      </c>
      <c r="G40" s="18">
        <v>318</v>
      </c>
    </row>
    <row r="41" spans="1:7" s="28" customFormat="1" ht="12.75">
      <c r="A41" s="11" t="s">
        <v>8</v>
      </c>
      <c r="B41" s="17">
        <v>55</v>
      </c>
      <c r="C41" s="17">
        <v>112</v>
      </c>
      <c r="D41" s="17">
        <v>34</v>
      </c>
      <c r="E41" s="17">
        <v>10</v>
      </c>
      <c r="F41" s="17">
        <v>5</v>
      </c>
      <c r="G41" s="18">
        <v>216</v>
      </c>
    </row>
    <row r="42" spans="1:7" s="28" customFormat="1" ht="12.75">
      <c r="A42" s="11" t="s">
        <v>9</v>
      </c>
      <c r="B42" s="19">
        <v>17372</v>
      </c>
      <c r="C42" s="19">
        <v>18311</v>
      </c>
      <c r="D42" s="19">
        <v>2929</v>
      </c>
      <c r="E42" s="17">
        <v>453</v>
      </c>
      <c r="F42" s="17">
        <v>227</v>
      </c>
      <c r="G42" s="20">
        <v>39292</v>
      </c>
    </row>
    <row r="43" spans="1:7" s="28" customFormat="1" ht="12.75">
      <c r="A43" s="11" t="s">
        <v>10</v>
      </c>
      <c r="B43" s="19">
        <v>1319</v>
      </c>
      <c r="C43" s="19">
        <v>1196</v>
      </c>
      <c r="D43" s="17">
        <v>168</v>
      </c>
      <c r="E43" s="17">
        <v>31</v>
      </c>
      <c r="F43" s="17">
        <v>14</v>
      </c>
      <c r="G43" s="20">
        <v>2728</v>
      </c>
    </row>
    <row r="44" spans="1:7" s="28" customFormat="1" ht="12.75">
      <c r="A44" s="11" t="s">
        <v>11</v>
      </c>
      <c r="B44" s="19">
        <v>10331</v>
      </c>
      <c r="C44" s="19">
        <v>4834</v>
      </c>
      <c r="D44" s="17">
        <v>325</v>
      </c>
      <c r="E44" s="17">
        <v>53</v>
      </c>
      <c r="F44" s="17">
        <v>20</v>
      </c>
      <c r="G44" s="20">
        <v>15563</v>
      </c>
    </row>
    <row r="45" spans="1:7" s="28" customFormat="1" ht="12.75">
      <c r="A45" s="11" t="s">
        <v>12</v>
      </c>
      <c r="B45" s="19">
        <v>3911</v>
      </c>
      <c r="C45" s="19">
        <v>1952</v>
      </c>
      <c r="D45" s="17">
        <v>187</v>
      </c>
      <c r="E45" s="17">
        <v>31</v>
      </c>
      <c r="F45" s="17">
        <v>11</v>
      </c>
      <c r="G45" s="20">
        <v>6092</v>
      </c>
    </row>
    <row r="46" spans="1:7" s="28" customFormat="1" ht="12.75">
      <c r="A46" s="11" t="s">
        <v>13</v>
      </c>
      <c r="B46" s="17">
        <v>79</v>
      </c>
      <c r="C46" s="17">
        <v>63</v>
      </c>
      <c r="D46" s="17">
        <v>14</v>
      </c>
      <c r="E46" s="17">
        <v>9</v>
      </c>
      <c r="F46" s="17">
        <v>5</v>
      </c>
      <c r="G46" s="18">
        <v>170</v>
      </c>
    </row>
    <row r="47" spans="1:7" s="28" customFormat="1" ht="12.75">
      <c r="A47" s="11" t="s">
        <v>14</v>
      </c>
      <c r="B47" s="19">
        <v>10275</v>
      </c>
      <c r="C47" s="19">
        <v>1887</v>
      </c>
      <c r="D47" s="17">
        <v>198</v>
      </c>
      <c r="E47" s="17">
        <v>44</v>
      </c>
      <c r="F47" s="17">
        <v>21</v>
      </c>
      <c r="G47" s="20">
        <v>12425</v>
      </c>
    </row>
    <row r="48" spans="1:7" s="28" customFormat="1" ht="12.75">
      <c r="A48" s="14" t="s">
        <v>4</v>
      </c>
      <c r="B48" s="21">
        <v>46165</v>
      </c>
      <c r="C48" s="21">
        <v>37885</v>
      </c>
      <c r="D48" s="21">
        <v>7391</v>
      </c>
      <c r="E48" s="21">
        <v>1762</v>
      </c>
      <c r="F48" s="22">
        <v>555</v>
      </c>
      <c r="G48" s="23">
        <v>93758</v>
      </c>
    </row>
  </sheetData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workbookViewId="0" topLeftCell="A1">
      <selection activeCell="A1" sqref="A1:I48"/>
    </sheetView>
  </sheetViews>
  <sheetFormatPr defaultColWidth="9.140625" defaultRowHeight="12.75"/>
  <cols>
    <col min="1" max="1" width="34.00390625" style="3" customWidth="1"/>
    <col min="2" max="2" width="11.57421875" style="3" bestFit="1" customWidth="1"/>
    <col min="3" max="6" width="9.7109375" style="3" bestFit="1" customWidth="1"/>
    <col min="7" max="7" width="9.421875" style="3" customWidth="1"/>
    <col min="8" max="12" width="9.140625" style="3" customWidth="1"/>
    <col min="13" max="13" width="4.421875" style="3" customWidth="1"/>
    <col min="14" max="16384" width="9.140625" style="3" customWidth="1"/>
  </cols>
  <sheetData>
    <row r="1" spans="1:13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6" customFormat="1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9" customFormat="1" ht="15" customHeight="1">
      <c r="A4" s="4"/>
      <c r="B4" s="5"/>
      <c r="C4" s="5"/>
      <c r="D4" s="5"/>
      <c r="E4" s="5"/>
      <c r="F4" s="5"/>
      <c r="G4" s="7" t="s">
        <v>21</v>
      </c>
      <c r="H4" s="8"/>
      <c r="I4" s="8"/>
      <c r="J4" s="8"/>
      <c r="K4" s="8"/>
      <c r="L4" s="8"/>
      <c r="M4" s="8"/>
    </row>
    <row r="5" spans="1:7" s="10" customFormat="1" ht="21.75">
      <c r="A5" s="24" t="s">
        <v>3</v>
      </c>
      <c r="B5" s="25" t="s">
        <v>15</v>
      </c>
      <c r="C5" s="25" t="s">
        <v>16</v>
      </c>
      <c r="D5" s="25" t="s">
        <v>17</v>
      </c>
      <c r="E5" s="25" t="s">
        <v>18</v>
      </c>
      <c r="F5" s="25" t="s">
        <v>19</v>
      </c>
      <c r="G5" s="26" t="s">
        <v>4</v>
      </c>
    </row>
    <row r="6" spans="1:7" ht="12.75">
      <c r="A6" s="11" t="s">
        <v>5</v>
      </c>
      <c r="B6" s="12">
        <f>'Valori assoluti'!B6*100/'Valori assoluti'!$G6</f>
        <v>11.956521739130435</v>
      </c>
      <c r="C6" s="12">
        <f>'Valori assoluti'!C6*100/'Valori assoluti'!$G6</f>
        <v>33.69565217391305</v>
      </c>
      <c r="D6" s="12">
        <f>'Valori assoluti'!D6*100/'Valori assoluti'!$G6</f>
        <v>8.695652173913043</v>
      </c>
      <c r="E6" s="12">
        <f>'Valori assoluti'!E6*100/'Valori assoluti'!$G6</f>
        <v>18.47826086956522</v>
      </c>
      <c r="F6" s="12">
        <f>'Valori assoluti'!F6*100/'Valori assoluti'!$G6</f>
        <v>27.17391304347826</v>
      </c>
      <c r="G6" s="13">
        <f>SUM(B6:F6)</f>
        <v>100.00000000000001</v>
      </c>
    </row>
    <row r="7" spans="1:7" ht="12.75">
      <c r="A7" s="11" t="s">
        <v>6</v>
      </c>
      <c r="B7" s="12">
        <f>'Valori assoluti'!B7*100/'Valori assoluti'!$G7</f>
        <v>19.344161342467864</v>
      </c>
      <c r="C7" s="12">
        <f>'Valori assoluti'!C7*100/'Valori assoluti'!$G7</f>
        <v>54.684012008313445</v>
      </c>
      <c r="D7" s="12">
        <f>'Valori assoluti'!D7*100/'Valori assoluti'!$G7</f>
        <v>19.663613270725886</v>
      </c>
      <c r="E7" s="12">
        <f>'Valori assoluti'!E7*100/'Valori assoluti'!$G7</f>
        <v>5.388345777846201</v>
      </c>
      <c r="F7" s="12">
        <f>'Valori assoluti'!F7*100/'Valori assoluti'!$G7</f>
        <v>0.9198676006466014</v>
      </c>
      <c r="G7" s="13">
        <f aca="true" t="shared" si="0" ref="G7:G16">SUM(B7:F7)</f>
        <v>100</v>
      </c>
    </row>
    <row r="8" spans="1:7" ht="12.75">
      <c r="A8" s="11" t="s">
        <v>7</v>
      </c>
      <c r="B8" s="12">
        <f>'Valori assoluti'!B8*100/'Valori assoluti'!$G8</f>
        <v>14.125560538116591</v>
      </c>
      <c r="C8" s="12">
        <f>'Valori assoluti'!C8*100/'Valori assoluti'!$G8</f>
        <v>33.18385650224215</v>
      </c>
      <c r="D8" s="12">
        <f>'Valori assoluti'!D8*100/'Valori assoluti'!$G8</f>
        <v>19.05829596412556</v>
      </c>
      <c r="E8" s="12">
        <f>'Valori assoluti'!E8*100/'Valori assoluti'!$G8</f>
        <v>20.40358744394619</v>
      </c>
      <c r="F8" s="12">
        <f>'Valori assoluti'!F8*100/'Valori assoluti'!$G8</f>
        <v>13.228699551569507</v>
      </c>
      <c r="G8" s="13">
        <f t="shared" si="0"/>
        <v>100</v>
      </c>
    </row>
    <row r="9" spans="1:7" ht="12.75">
      <c r="A9" s="11" t="s">
        <v>8</v>
      </c>
      <c r="B9" s="12">
        <f>'Valori assoluti'!B9*100/'Valori assoluti'!$G9</f>
        <v>26.783625730994153</v>
      </c>
      <c r="C9" s="12">
        <f>'Valori assoluti'!C9*100/'Valori assoluti'!$G9</f>
        <v>57.30994152046784</v>
      </c>
      <c r="D9" s="12">
        <f>'Valori assoluti'!D9*100/'Valori assoluti'!$G9</f>
        <v>12.748538011695906</v>
      </c>
      <c r="E9" s="12">
        <f>'Valori assoluti'!E9*100/'Valori assoluti'!$G9</f>
        <v>2.456140350877193</v>
      </c>
      <c r="F9" s="12">
        <f>'Valori assoluti'!F9*100/'Valori assoluti'!$G9</f>
        <v>0.7017543859649122</v>
      </c>
      <c r="G9" s="13">
        <f t="shared" si="0"/>
        <v>100</v>
      </c>
    </row>
    <row r="10" spans="1:7" ht="12.75">
      <c r="A10" s="11" t="s">
        <v>9</v>
      </c>
      <c r="B10" s="12">
        <f>'Valori assoluti'!B10*100/'Valori assoluti'!$G10</f>
        <v>44.104707435107784</v>
      </c>
      <c r="C10" s="12">
        <f>'Valori assoluti'!C10*100/'Valori assoluti'!$G10</f>
        <v>46.69306349904678</v>
      </c>
      <c r="D10" s="12">
        <f>'Valori assoluti'!D10*100/'Valori assoluti'!$G10</f>
        <v>7.48399080999169</v>
      </c>
      <c r="E10" s="12">
        <f>'Valori assoluti'!E10*100/'Valori assoluti'!$G10</f>
        <v>1.1389744341790096</v>
      </c>
      <c r="F10" s="12">
        <f>'Valori assoluti'!F10*100/'Valori assoluti'!$G10</f>
        <v>0.5792638216747323</v>
      </c>
      <c r="G10" s="13">
        <f t="shared" si="0"/>
        <v>99.99999999999999</v>
      </c>
    </row>
    <row r="11" spans="1:7" ht="12.75">
      <c r="A11" s="11" t="s">
        <v>10</v>
      </c>
      <c r="B11" s="12">
        <f>'Valori assoluti'!B11*100/'Valori assoluti'!$G11</f>
        <v>75.68207975086318</v>
      </c>
      <c r="C11" s="12">
        <f>'Valori assoluti'!C11*100/'Valori assoluti'!$G11</f>
        <v>21.609911312707332</v>
      </c>
      <c r="D11" s="12">
        <f>'Valori assoluti'!D11*100/'Valori assoluti'!$G11</f>
        <v>2.2137973055311084</v>
      </c>
      <c r="E11" s="12">
        <f>'Valori assoluti'!E11*100/'Valori assoluti'!$G11</f>
        <v>0.3385011170536863</v>
      </c>
      <c r="F11" s="12">
        <f>'Valori assoluti'!F11*100/'Valori assoluti'!$G11</f>
        <v>0.1557105138446957</v>
      </c>
      <c r="G11" s="13">
        <f t="shared" si="0"/>
        <v>100</v>
      </c>
    </row>
    <row r="12" spans="1:7" ht="12.75">
      <c r="A12" s="11" t="s">
        <v>11</v>
      </c>
      <c r="B12" s="12">
        <f>'Valori assoluti'!B12*100/'Valori assoluti'!$G12</f>
        <v>68.28191741813005</v>
      </c>
      <c r="C12" s="12">
        <f>'Valori assoluti'!C12*100/'Valori assoluti'!$G12</f>
        <v>29.515899383009017</v>
      </c>
      <c r="D12" s="12">
        <f>'Valori assoluti'!D12*100/'Valori assoluti'!$G12</f>
        <v>1.7940199335548173</v>
      </c>
      <c r="E12" s="12">
        <f>'Valori assoluti'!E12*100/'Valori assoluti'!$G12</f>
        <v>0.29900332225913623</v>
      </c>
      <c r="F12" s="12">
        <f>'Valori assoluti'!F12*100/'Valori assoluti'!$G12</f>
        <v>0.10915994304698623</v>
      </c>
      <c r="G12" s="13">
        <f t="shared" si="0"/>
        <v>100.00000000000001</v>
      </c>
    </row>
    <row r="13" spans="1:7" ht="12.75">
      <c r="A13" s="11" t="s">
        <v>12</v>
      </c>
      <c r="B13" s="12">
        <f>'Valori assoluti'!B13*100/'Valori assoluti'!$G13</f>
        <v>67.21569577328327</v>
      </c>
      <c r="C13" s="12">
        <f>'Valori assoluti'!C13*100/'Valori assoluti'!$G13</f>
        <v>29.61123894877074</v>
      </c>
      <c r="D13" s="12">
        <f>'Valori assoluti'!D13*100/'Valori assoluti'!$G13</f>
        <v>2.5675184691776676</v>
      </c>
      <c r="E13" s="12">
        <f>'Valori assoluti'!E13*100/'Valori assoluti'!$G13</f>
        <v>0.44810463848855514</v>
      </c>
      <c r="F13" s="12">
        <f>'Valori assoluti'!F13*100/'Valori assoluti'!$G13</f>
        <v>0.15744217027976262</v>
      </c>
      <c r="G13" s="13">
        <f t="shared" si="0"/>
        <v>100</v>
      </c>
    </row>
    <row r="14" spans="1:7" ht="12.75">
      <c r="A14" s="11" t="s">
        <v>13</v>
      </c>
      <c r="B14" s="12">
        <f>'Valori assoluti'!B14*100/'Valori assoluti'!$G14</f>
        <v>48.18652849740933</v>
      </c>
      <c r="C14" s="12">
        <f>'Valori assoluti'!C14*100/'Valori assoluti'!$G14</f>
        <v>35.233160621761655</v>
      </c>
      <c r="D14" s="12">
        <f>'Valori assoluti'!D14*100/'Valori assoluti'!$G14</f>
        <v>8.808290155440414</v>
      </c>
      <c r="E14" s="12">
        <f>'Valori assoluti'!E14*100/'Valori assoluti'!$G14</f>
        <v>4.66321243523316</v>
      </c>
      <c r="F14" s="12">
        <f>'Valori assoluti'!F14*100/'Valori assoluti'!$G14</f>
        <v>3.1088082901554404</v>
      </c>
      <c r="G14" s="13">
        <f t="shared" si="0"/>
        <v>100</v>
      </c>
    </row>
    <row r="15" spans="1:7" ht="12.75">
      <c r="A15" s="11" t="s">
        <v>14</v>
      </c>
      <c r="B15" s="12">
        <f>'Valori assoluti'!B15*100/'Valori assoluti'!$G15</f>
        <v>86.28048780487805</v>
      </c>
      <c r="C15" s="12">
        <f>'Valori assoluti'!C15*100/'Valori assoluti'!$G15</f>
        <v>12.339537869062902</v>
      </c>
      <c r="D15" s="12">
        <f>'Valori assoluti'!D15*100/'Valori assoluti'!$G15</f>
        <v>1.0349807445442876</v>
      </c>
      <c r="E15" s="12">
        <f>'Valori assoluti'!E15*100/'Valori assoluti'!$G15</f>
        <v>0.2206354300385109</v>
      </c>
      <c r="F15" s="12">
        <f>'Valori assoluti'!F15*100/'Valori assoluti'!$G15</f>
        <v>0.12435815147625161</v>
      </c>
      <c r="G15" s="13">
        <f t="shared" si="0"/>
        <v>100</v>
      </c>
    </row>
    <row r="16" spans="1:7" ht="12.75">
      <c r="A16" s="14" t="s">
        <v>4</v>
      </c>
      <c r="B16" s="15">
        <f>'Valori assoluti'!B16*100/'Valori assoluti'!$G16</f>
        <v>55.33568955988015</v>
      </c>
      <c r="C16" s="15">
        <f>'Valori assoluti'!C16*100/'Valori assoluti'!$G16</f>
        <v>35.620472990662364</v>
      </c>
      <c r="D16" s="15">
        <f>'Valori assoluti'!D16*100/'Valori assoluti'!$G16</f>
        <v>6.955958926026122</v>
      </c>
      <c r="E16" s="15">
        <f>'Valori assoluti'!E16*100/'Valori assoluti'!$G16</f>
        <v>1.6064519882479564</v>
      </c>
      <c r="F16" s="15">
        <f>'Valori assoluti'!F16*100/'Valori assoluti'!$G16</f>
        <v>0.4814265351834075</v>
      </c>
      <c r="G16" s="16">
        <f t="shared" si="0"/>
        <v>100</v>
      </c>
    </row>
    <row r="17" spans="1:13" s="28" customFormat="1" ht="12.75">
      <c r="A17" s="1" t="s">
        <v>0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s="28" customFormat="1" ht="15" customHeight="1">
      <c r="A18" s="4" t="s">
        <v>1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s="28" customFormat="1" ht="15" customHeight="1">
      <c r="A19" s="4" t="s">
        <v>22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s="28" customFormat="1" ht="15" customHeight="1">
      <c r="A20" s="4"/>
      <c r="B20" s="27"/>
      <c r="C20" s="27"/>
      <c r="D20" s="27"/>
      <c r="E20" s="27"/>
      <c r="F20" s="27"/>
      <c r="G20" s="7" t="s">
        <v>21</v>
      </c>
      <c r="H20" s="27"/>
      <c r="I20" s="27"/>
      <c r="J20" s="27"/>
      <c r="K20" s="27"/>
      <c r="L20" s="27"/>
      <c r="M20" s="27"/>
    </row>
    <row r="21" spans="1:7" s="28" customFormat="1" ht="21.75">
      <c r="A21" s="24" t="s">
        <v>3</v>
      </c>
      <c r="B21" s="25" t="s">
        <v>15</v>
      </c>
      <c r="C21" s="25" t="s">
        <v>16</v>
      </c>
      <c r="D21" s="25" t="s">
        <v>17</v>
      </c>
      <c r="E21" s="25" t="s">
        <v>18</v>
      </c>
      <c r="F21" s="25" t="s">
        <v>19</v>
      </c>
      <c r="G21" s="26" t="s">
        <v>4</v>
      </c>
    </row>
    <row r="22" spans="1:7" s="28" customFormat="1" ht="12.75">
      <c r="A22" s="11" t="s">
        <v>5</v>
      </c>
      <c r="B22" s="12">
        <v>13.333333333333334</v>
      </c>
      <c r="C22" s="12">
        <v>26.666666666666668</v>
      </c>
      <c r="D22" s="12">
        <v>6.666666666666667</v>
      </c>
      <c r="E22" s="12">
        <v>13.333333333333334</v>
      </c>
      <c r="F22" s="12">
        <v>40</v>
      </c>
      <c r="G22" s="13">
        <v>100</v>
      </c>
    </row>
    <row r="23" spans="1:7" s="28" customFormat="1" ht="12.75">
      <c r="A23" s="11" t="s">
        <v>6</v>
      </c>
      <c r="B23" s="12">
        <v>24.623833058758922</v>
      </c>
      <c r="C23" s="12">
        <v>52.8390993959363</v>
      </c>
      <c r="D23" s="12">
        <v>18.045030203185064</v>
      </c>
      <c r="E23" s="12">
        <v>3.942888522789676</v>
      </c>
      <c r="F23" s="12">
        <v>0.5491488193300385</v>
      </c>
      <c r="G23" s="13">
        <v>100</v>
      </c>
    </row>
    <row r="24" spans="1:7" s="28" customFormat="1" ht="12.75">
      <c r="A24" s="11" t="s">
        <v>7</v>
      </c>
      <c r="B24" s="12">
        <v>25.78125</v>
      </c>
      <c r="C24" s="12">
        <v>32.8125</v>
      </c>
      <c r="D24" s="12">
        <v>17.1875</v>
      </c>
      <c r="E24" s="12">
        <v>12.5</v>
      </c>
      <c r="F24" s="12">
        <v>11.71875</v>
      </c>
      <c r="G24" s="13">
        <v>100</v>
      </c>
    </row>
    <row r="25" spans="1:7" s="28" customFormat="1" ht="12.75">
      <c r="A25" s="11" t="s">
        <v>8</v>
      </c>
      <c r="B25" s="12">
        <v>27.230046948356808</v>
      </c>
      <c r="C25" s="12">
        <v>59.15492957746479</v>
      </c>
      <c r="D25" s="12">
        <v>11.737089201877934</v>
      </c>
      <c r="E25" s="12">
        <v>1.7214397496087637</v>
      </c>
      <c r="F25" s="12">
        <v>0.1564945226917058</v>
      </c>
      <c r="G25" s="13">
        <v>100</v>
      </c>
    </row>
    <row r="26" spans="1:7" s="28" customFormat="1" ht="12.75">
      <c r="A26" s="11" t="s">
        <v>9</v>
      </c>
      <c r="B26" s="12">
        <v>41.49198520345253</v>
      </c>
      <c r="C26" s="12">
        <v>48.89025893958076</v>
      </c>
      <c r="D26" s="12">
        <v>8.199753390875463</v>
      </c>
      <c r="E26" s="12">
        <v>0.8014796547472256</v>
      </c>
      <c r="F26" s="12">
        <v>0.6165228113440198</v>
      </c>
      <c r="G26" s="13">
        <v>100</v>
      </c>
    </row>
    <row r="27" spans="1:7" s="28" customFormat="1" ht="12.75">
      <c r="A27" s="11" t="s">
        <v>10</v>
      </c>
      <c r="B27" s="12">
        <v>81.87328738686374</v>
      </c>
      <c r="C27" s="12">
        <v>16.573943369592293</v>
      </c>
      <c r="D27" s="12">
        <v>1.3202690359544964</v>
      </c>
      <c r="E27" s="12">
        <v>0.15776799800714109</v>
      </c>
      <c r="F27" s="12">
        <v>0.07473220958232998</v>
      </c>
      <c r="G27" s="13">
        <v>100</v>
      </c>
    </row>
    <row r="28" spans="1:7" s="28" customFormat="1" ht="12.75">
      <c r="A28" s="11" t="s">
        <v>11</v>
      </c>
      <c r="B28" s="12">
        <v>73.65171599782096</v>
      </c>
      <c r="C28" s="12">
        <v>25.14980933357545</v>
      </c>
      <c r="D28" s="12">
        <v>0.9624114763028873</v>
      </c>
      <c r="E28" s="12">
        <v>0.18158707100054475</v>
      </c>
      <c r="F28" s="12">
        <v>0.05447612130016343</v>
      </c>
      <c r="G28" s="13">
        <v>100</v>
      </c>
    </row>
    <row r="29" spans="1:7" s="28" customFormat="1" ht="12.75">
      <c r="A29" s="11" t="s">
        <v>12</v>
      </c>
      <c r="B29" s="12">
        <v>75.70438799076213</v>
      </c>
      <c r="C29" s="12">
        <v>22.77136258660508</v>
      </c>
      <c r="D29" s="12">
        <v>1.1547344110854503</v>
      </c>
      <c r="E29" s="12">
        <v>0.27713625866050806</v>
      </c>
      <c r="F29" s="12">
        <v>0.09237875288683603</v>
      </c>
      <c r="G29" s="13">
        <v>100</v>
      </c>
    </row>
    <row r="30" spans="1:7" s="28" customFormat="1" ht="12.75">
      <c r="A30" s="11" t="s">
        <v>13</v>
      </c>
      <c r="B30" s="12">
        <v>60.869565217391305</v>
      </c>
      <c r="C30" s="12">
        <v>21.73913043478261</v>
      </c>
      <c r="D30" s="12">
        <v>13.043478260869565</v>
      </c>
      <c r="E30" s="12">
        <v>0</v>
      </c>
      <c r="F30" s="12">
        <v>4.3478260869565215</v>
      </c>
      <c r="G30" s="13">
        <v>100</v>
      </c>
    </row>
    <row r="31" spans="1:7" s="28" customFormat="1" ht="12.75">
      <c r="A31" s="11" t="s">
        <v>14</v>
      </c>
      <c r="B31" s="12">
        <v>89.84243781492442</v>
      </c>
      <c r="C31" s="12">
        <v>9.509717667759737</v>
      </c>
      <c r="D31" s="12">
        <v>0.4798848276413661</v>
      </c>
      <c r="E31" s="12">
        <v>0.08797888506758378</v>
      </c>
      <c r="F31" s="12">
        <v>0.07998080460689434</v>
      </c>
      <c r="G31" s="13">
        <v>100</v>
      </c>
    </row>
    <row r="32" spans="1:7" s="28" customFormat="1" ht="12.75">
      <c r="A32" s="14" t="s">
        <v>4</v>
      </c>
      <c r="B32" s="15">
        <v>68.40228571428571</v>
      </c>
      <c r="C32" s="15">
        <v>25.362285714285715</v>
      </c>
      <c r="D32" s="15">
        <v>4.969142857142857</v>
      </c>
      <c r="E32" s="15">
        <v>1.0217142857142858</v>
      </c>
      <c r="F32" s="15">
        <v>0.24457142857142858</v>
      </c>
      <c r="G32" s="16">
        <v>100</v>
      </c>
    </row>
    <row r="33" spans="1:12" s="28" customFormat="1" ht="12.75">
      <c r="A33" s="1" t="s">
        <v>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2" s="28" customFormat="1" ht="15" customHeight="1">
      <c r="A34" s="4" t="s">
        <v>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1:12" s="28" customFormat="1" ht="15" customHeight="1">
      <c r="A35" s="4" t="s">
        <v>23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s="28" customFormat="1" ht="15" customHeight="1">
      <c r="A36" s="4"/>
      <c r="B36" s="27"/>
      <c r="C36" s="27"/>
      <c r="D36" s="27"/>
      <c r="E36" s="27"/>
      <c r="F36" s="27"/>
      <c r="G36" s="7" t="s">
        <v>21</v>
      </c>
      <c r="H36" s="27"/>
      <c r="I36" s="27"/>
      <c r="J36" s="27"/>
      <c r="K36" s="27"/>
      <c r="L36" s="27"/>
    </row>
    <row r="37" spans="1:7" s="28" customFormat="1" ht="21.75">
      <c r="A37" s="24" t="s">
        <v>3</v>
      </c>
      <c r="B37" s="25" t="s">
        <v>15</v>
      </c>
      <c r="C37" s="25" t="s">
        <v>16</v>
      </c>
      <c r="D37" s="25" t="s">
        <v>17</v>
      </c>
      <c r="E37" s="25" t="s">
        <v>18</v>
      </c>
      <c r="F37" s="25" t="s">
        <v>19</v>
      </c>
      <c r="G37" s="26" t="s">
        <v>4</v>
      </c>
    </row>
    <row r="38" spans="1:7" s="28" customFormat="1" ht="12.75">
      <c r="A38" s="11" t="s">
        <v>5</v>
      </c>
      <c r="B38" s="12">
        <v>11.688311688311689</v>
      </c>
      <c r="C38" s="12">
        <v>35.064935064935064</v>
      </c>
      <c r="D38" s="12">
        <v>9.090909090909092</v>
      </c>
      <c r="E38" s="12">
        <v>19.48051948051948</v>
      </c>
      <c r="F38" s="12">
        <v>24.675324675324674</v>
      </c>
      <c r="G38" s="13">
        <v>100</v>
      </c>
    </row>
    <row r="39" spans="1:7" s="28" customFormat="1" ht="12.75">
      <c r="A39" s="11" t="s">
        <v>6</v>
      </c>
      <c r="B39" s="12">
        <v>16.49582271730758</v>
      </c>
      <c r="C39" s="12">
        <v>55.67932689459027</v>
      </c>
      <c r="D39" s="12">
        <v>20.53682526515376</v>
      </c>
      <c r="E39" s="12">
        <v>6.168157847958761</v>
      </c>
      <c r="F39" s="12">
        <v>1.1198672749896308</v>
      </c>
      <c r="G39" s="13">
        <v>100</v>
      </c>
    </row>
    <row r="40" spans="1:7" s="28" customFormat="1" ht="12.75">
      <c r="A40" s="11" t="s">
        <v>7</v>
      </c>
      <c r="B40" s="12">
        <v>9.433962264150944</v>
      </c>
      <c r="C40" s="12">
        <v>33.333333333333336</v>
      </c>
      <c r="D40" s="12">
        <v>19.81132075471698</v>
      </c>
      <c r="E40" s="12">
        <v>23.58490566037736</v>
      </c>
      <c r="F40" s="12">
        <v>13.836477987421384</v>
      </c>
      <c r="G40" s="13">
        <v>100</v>
      </c>
    </row>
    <row r="41" spans="1:7" s="28" customFormat="1" ht="12.75">
      <c r="A41" s="11" t="s">
        <v>8</v>
      </c>
      <c r="B41" s="12">
        <v>25.462962962962962</v>
      </c>
      <c r="C41" s="12">
        <v>51.851851851851855</v>
      </c>
      <c r="D41" s="12">
        <v>15.74074074074074</v>
      </c>
      <c r="E41" s="12">
        <v>4.62962962962963</v>
      </c>
      <c r="F41" s="12">
        <v>2.314814814814815</v>
      </c>
      <c r="G41" s="13">
        <v>100</v>
      </c>
    </row>
    <row r="42" spans="1:7" s="28" customFormat="1" ht="12.75">
      <c r="A42" s="11" t="s">
        <v>9</v>
      </c>
      <c r="B42" s="12">
        <v>44.21256235365978</v>
      </c>
      <c r="C42" s="12">
        <v>46.602361803929554</v>
      </c>
      <c r="D42" s="12">
        <v>7.454443652651939</v>
      </c>
      <c r="E42" s="12">
        <v>1.1529064440598595</v>
      </c>
      <c r="F42" s="12">
        <v>0.57772574569887</v>
      </c>
      <c r="G42" s="13">
        <v>100</v>
      </c>
    </row>
    <row r="43" spans="1:7" s="28" customFormat="1" ht="12.75">
      <c r="A43" s="11" t="s">
        <v>10</v>
      </c>
      <c r="B43" s="12">
        <v>48.35043988269795</v>
      </c>
      <c r="C43" s="12">
        <v>43.841642228739005</v>
      </c>
      <c r="D43" s="12">
        <v>6.158357771260997</v>
      </c>
      <c r="E43" s="12">
        <v>1.1363636363636365</v>
      </c>
      <c r="F43" s="12">
        <v>0.5131964809384164</v>
      </c>
      <c r="G43" s="13">
        <v>100</v>
      </c>
    </row>
    <row r="44" spans="1:7" s="28" customFormat="1" ht="12.75">
      <c r="A44" s="11" t="s">
        <v>11</v>
      </c>
      <c r="B44" s="12">
        <v>66.3818029942813</v>
      </c>
      <c r="C44" s="12">
        <v>31.06084945062006</v>
      </c>
      <c r="D44" s="12">
        <v>2.0882863201182293</v>
      </c>
      <c r="E44" s="12">
        <v>0.3405513075885112</v>
      </c>
      <c r="F44" s="12">
        <v>0.12850992739189102</v>
      </c>
      <c r="G44" s="13">
        <v>100</v>
      </c>
    </row>
    <row r="45" spans="1:7" s="28" customFormat="1" ht="12.75">
      <c r="A45" s="11" t="s">
        <v>12</v>
      </c>
      <c r="B45" s="12">
        <v>64.198949441891</v>
      </c>
      <c r="C45" s="12">
        <v>32.04202232435981</v>
      </c>
      <c r="D45" s="12">
        <v>3.0695994747209454</v>
      </c>
      <c r="E45" s="12">
        <v>0.5088640840446487</v>
      </c>
      <c r="F45" s="12">
        <v>0.18056467498358503</v>
      </c>
      <c r="G45" s="13">
        <v>100</v>
      </c>
    </row>
    <row r="46" spans="1:7" s="28" customFormat="1" ht="12.75">
      <c r="A46" s="11" t="s">
        <v>13</v>
      </c>
      <c r="B46" s="12">
        <v>46.470588235294116</v>
      </c>
      <c r="C46" s="12">
        <v>37.05882352941177</v>
      </c>
      <c r="D46" s="12">
        <v>8.235294117647058</v>
      </c>
      <c r="E46" s="12">
        <v>5.294117647058823</v>
      </c>
      <c r="F46" s="12">
        <v>2.9411764705882355</v>
      </c>
      <c r="G46" s="13">
        <v>100</v>
      </c>
    </row>
    <row r="47" spans="1:7" s="28" customFormat="1" ht="12.75">
      <c r="A47" s="11" t="s">
        <v>14</v>
      </c>
      <c r="B47" s="12">
        <v>82.69617706237425</v>
      </c>
      <c r="C47" s="12">
        <v>15.18712273641851</v>
      </c>
      <c r="D47" s="12">
        <v>1.5935613682092555</v>
      </c>
      <c r="E47" s="12">
        <v>0.35412474849094566</v>
      </c>
      <c r="F47" s="12">
        <v>0.16901408450704225</v>
      </c>
      <c r="G47" s="13">
        <v>100</v>
      </c>
    </row>
    <row r="48" spans="1:7" s="28" customFormat="1" ht="12.75">
      <c r="A48" s="14" t="s">
        <v>4</v>
      </c>
      <c r="B48" s="15">
        <v>49.23846498432134</v>
      </c>
      <c r="C48" s="15">
        <v>40.40721858401417</v>
      </c>
      <c r="D48" s="15">
        <v>7.883060645491585</v>
      </c>
      <c r="E48" s="15">
        <v>1.879306299195802</v>
      </c>
      <c r="F48" s="15">
        <v>0.5919494869771112</v>
      </c>
      <c r="G48" s="16">
        <v>100</v>
      </c>
    </row>
  </sheetData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PMontana</cp:lastModifiedBy>
  <cp:lastPrinted>2006-05-04T09:32:17Z</cp:lastPrinted>
  <dcterms:created xsi:type="dcterms:W3CDTF">2006-02-02T15:12:05Z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