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35" activeTab="1"/>
  </bookViews>
  <sheets>
    <sheet name="Valori assoluti" sheetId="1" r:id="rId1"/>
    <sheet name="Percentuali" sheetId="2" r:id="rId2"/>
  </sheets>
  <definedNames>
    <definedName name="IDX1" localSheetId="1">'Percentuali'!$A$1:$A$1</definedName>
    <definedName name="IDX1" localSheetId="0">'Valori assoluti'!$A$1:$A$1</definedName>
    <definedName name="TABLE" localSheetId="1">'Percentuali'!$A$2:$J$3</definedName>
    <definedName name="TABLE" localSheetId="0">'Valori assoluti'!$A$2:$J$3</definedName>
    <definedName name="TABLE_2" localSheetId="1">'Percentuali'!$A$5:$J$66</definedName>
    <definedName name="TABLE_2" localSheetId="0">'Valori assoluti'!$A$5:$J$66</definedName>
    <definedName name="TABLE_3" localSheetId="1">'Percentuali'!$A$5:$J$66</definedName>
    <definedName name="TABLE_3" localSheetId="0">'Valori assoluti'!$A$5:$J$66</definedName>
  </definedNames>
  <calcPr fullCalcOnLoad="1"/>
</workbook>
</file>

<file path=xl/sharedStrings.xml><?xml version="1.0" encoding="utf-8"?>
<sst xmlns="http://schemas.openxmlformats.org/spreadsheetml/2006/main" count="150" uniqueCount="76">
  <si>
    <t xml:space="preserve"> </t>
  </si>
  <si>
    <t>Per studio</t>
  </si>
  <si>
    <t>Luogo di destinazione</t>
  </si>
  <si>
    <t>Corriera, autobus extra-urbano</t>
  </si>
  <si>
    <t>Autobus aziendale o scolastico</t>
  </si>
  <si>
    <t>Auto privata (come conducente)</t>
  </si>
  <si>
    <t>Auto privata (come passeggero)</t>
  </si>
  <si>
    <t>Motocicletta, ciclomotore, scooter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</si>
  <si>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</si>
  <si>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</si>
  <si>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</si>
  <si>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</si>
  <si>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</si>
  <si>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</si>
  <si>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</si>
  <si>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</si>
  <si>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</si>
  <si>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</si>
  <si>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</si>
  <si>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</si>
  <si>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</si>
  <si>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</si>
  <si>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</si>
  <si>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</si>
  <si>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</si>
  <si>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</si>
  <si>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</si>
  <si>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</si>
  <si>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</si>
  <si>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</si>
  <si>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</si>
  <si>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</si>
  <si>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</si>
  <si>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</si>
  <si>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</si>
  <si>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</si>
  <si>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</si>
  <si>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</si>
  <si>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</si>
  <si>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</si>
  <si>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</si>
  <si>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</si>
  <si>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</si>
  <si>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</si>
  <si>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</si>
  <si>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</si>
  <si>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</si>
  <si>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</si>
  <si>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</si>
  <si>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</si>
  <si>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</si>
  <si>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</si>
  <si>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</si>
  <si>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</si>
  <si>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</si>
  <si>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</si>
  <si>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</si>
  <si>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</si>
  <si>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</si>
  <si>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</si>
  <si>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</si>
  <si>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</si>
  <si>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</si>
  <si>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</si>
  <si>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</si>
  <si>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</si>
  <si>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</si>
  <si>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</si>
  <si>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</si>
  <si>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Valori assoluti</t>
  </si>
  <si>
    <t>Totale Provincia di Bologna</t>
  </si>
  <si>
    <t>Percentuali</t>
  </si>
  <si>
    <t>Treno</t>
  </si>
  <si>
    <t>Autobus urbano, filobus, tram</t>
  </si>
  <si>
    <t>Bicicletta, a piedi, altro mezzo</t>
  </si>
  <si>
    <t>Spostamenti pendolari nazionali verso i comuni della provincia di Bologna per luogo di destinazione e mezzo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</si>
</sst>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170" fontId="1" fillId="0" borderId="0" xfId="0" applyNumberFormat="1" applyFont="1" applyFill="1" applyAlignment="1">
      <alignment horizontal="right" wrapText="1"/>
    </xf>
    <xf numFmtId="170" fontId="1" fillId="0" borderId="2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left" vertical="top" wrapText="1"/>
    </xf>
    <xf numFmtId="170" fontId="1" fillId="0" borderId="4" xfId="0" applyNumberFormat="1" applyFont="1" applyFill="1" applyBorder="1" applyAlignment="1">
      <alignment horizontal="right" wrapText="1"/>
    </xf>
    <xf numFmtId="170" fontId="1" fillId="0" borderId="5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tabSelected="1" workbookViewId="0" topLeftCell="A1">
      <selection activeCell="A5" sqref="A5:J5"/>
    </sheetView>
  </sheetViews>
  <sheetFormatPr defaultColWidth="9.140625" defaultRowHeight="12.75"/>
  <cols>
    <col min="1" max="1" width="36.57421875" style="17" customWidth="1"/>
    <col min="2" max="2" width="7.00390625" style="17" bestFit="1" customWidth="1"/>
    <col min="3" max="3" width="8.57421875" style="17" bestFit="1" customWidth="1"/>
    <col min="4" max="4" width="13.421875" style="17" bestFit="1" customWidth="1"/>
    <col min="5" max="5" width="11.7109375" style="17" bestFit="1" customWidth="1"/>
    <col min="6" max="6" width="12.57421875" style="17" bestFit="1" customWidth="1"/>
    <col min="7" max="7" width="12.7109375" style="17" bestFit="1" customWidth="1"/>
    <col min="8" max="8" width="12.8515625" style="17" bestFit="1" customWidth="1"/>
    <col min="9" max="9" width="10.57421875" style="17" customWidth="1"/>
    <col min="10" max="10" width="10.28125" style="17" customWidth="1"/>
    <col min="11" max="16384" width="9.140625" style="17" customWidth="1"/>
  </cols>
  <sheetData>
    <row r="1" spans="1:10" s="4" customFormat="1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5" customHeight="1">
      <c r="A2" s="5" t="s">
        <v>75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s="9" customFormat="1" ht="15" customHeight="1">
      <c r="A4" s="7"/>
      <c r="B4" s="1"/>
      <c r="C4" s="1"/>
      <c r="D4" s="1"/>
      <c r="E4" s="1"/>
      <c r="F4" s="1"/>
      <c r="G4" s="1"/>
      <c r="H4" s="1"/>
      <c r="I4" s="1"/>
      <c r="J4" s="8" t="s">
        <v>69</v>
      </c>
    </row>
    <row r="5" spans="1:10" s="10" customFormat="1" ht="42.75">
      <c r="A5" s="24" t="s">
        <v>2</v>
      </c>
      <c r="B5" s="25" t="s">
        <v>72</v>
      </c>
      <c r="C5" s="25" t="s">
        <v>73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74</v>
      </c>
      <c r="J5" s="26" t="s">
        <v>8</v>
      </c>
    </row>
    <row r="6" spans="1:10" s="4" customFormat="1" ht="12.75">
      <c r="A6" s="11" t="s">
        <v>9</v>
      </c>
      <c r="B6" s="18">
        <v>0</v>
      </c>
      <c r="C6" s="18">
        <v>5</v>
      </c>
      <c r="D6" s="18">
        <v>12</v>
      </c>
      <c r="E6" s="18">
        <v>96</v>
      </c>
      <c r="F6" s="18">
        <v>87</v>
      </c>
      <c r="G6" s="18">
        <v>503</v>
      </c>
      <c r="H6" s="18">
        <v>5</v>
      </c>
      <c r="I6" s="18">
        <v>270</v>
      </c>
      <c r="J6" s="19">
        <v>978</v>
      </c>
    </row>
    <row r="7" spans="1:10" s="4" customFormat="1" ht="12.75">
      <c r="A7" s="11" t="s">
        <v>10</v>
      </c>
      <c r="B7" s="18">
        <v>0</v>
      </c>
      <c r="C7" s="18">
        <v>4</v>
      </c>
      <c r="D7" s="18">
        <v>18</v>
      </c>
      <c r="E7" s="18">
        <v>53</v>
      </c>
      <c r="F7" s="18">
        <v>117</v>
      </c>
      <c r="G7" s="18">
        <v>490</v>
      </c>
      <c r="H7" s="18">
        <v>6</v>
      </c>
      <c r="I7" s="18">
        <v>187</v>
      </c>
      <c r="J7" s="19">
        <v>875</v>
      </c>
    </row>
    <row r="8" spans="1:10" s="4" customFormat="1" ht="12.75">
      <c r="A8" s="11" t="s">
        <v>11</v>
      </c>
      <c r="B8" s="18">
        <v>0</v>
      </c>
      <c r="C8" s="18">
        <v>2</v>
      </c>
      <c r="D8" s="18">
        <v>29</v>
      </c>
      <c r="E8" s="18">
        <v>56</v>
      </c>
      <c r="F8" s="18">
        <v>14</v>
      </c>
      <c r="G8" s="18">
        <v>251</v>
      </c>
      <c r="H8" s="18">
        <v>0</v>
      </c>
      <c r="I8" s="18">
        <v>118</v>
      </c>
      <c r="J8" s="19">
        <v>470</v>
      </c>
    </row>
    <row r="9" spans="1:10" s="4" customFormat="1" ht="12.75">
      <c r="A9" s="11" t="s">
        <v>12</v>
      </c>
      <c r="B9" s="18">
        <v>0</v>
      </c>
      <c r="C9" s="18">
        <v>4</v>
      </c>
      <c r="D9" s="18">
        <v>3</v>
      </c>
      <c r="E9" s="18">
        <v>80</v>
      </c>
      <c r="F9" s="18">
        <v>58</v>
      </c>
      <c r="G9" s="18">
        <v>418</v>
      </c>
      <c r="H9" s="18">
        <v>2</v>
      </c>
      <c r="I9" s="18">
        <v>157</v>
      </c>
      <c r="J9" s="19">
        <v>722</v>
      </c>
    </row>
    <row r="10" spans="1:10" s="4" customFormat="1" ht="12.75">
      <c r="A10" s="11" t="s">
        <v>13</v>
      </c>
      <c r="B10" s="18">
        <v>0</v>
      </c>
      <c r="C10" s="18">
        <v>7</v>
      </c>
      <c r="D10" s="18">
        <v>8</v>
      </c>
      <c r="E10" s="18">
        <v>37</v>
      </c>
      <c r="F10" s="18">
        <v>89</v>
      </c>
      <c r="G10" s="18">
        <v>227</v>
      </c>
      <c r="H10" s="18">
        <v>1</v>
      </c>
      <c r="I10" s="18">
        <v>71</v>
      </c>
      <c r="J10" s="19">
        <v>440</v>
      </c>
    </row>
    <row r="11" spans="1:10" s="4" customFormat="1" ht="12.75">
      <c r="A11" s="11" t="s">
        <v>14</v>
      </c>
      <c r="B11" s="20">
        <v>8338</v>
      </c>
      <c r="C11" s="20">
        <v>11048</v>
      </c>
      <c r="D11" s="20">
        <v>4712</v>
      </c>
      <c r="E11" s="18">
        <v>707</v>
      </c>
      <c r="F11" s="20">
        <v>4487</v>
      </c>
      <c r="G11" s="20">
        <v>14569</v>
      </c>
      <c r="H11" s="20">
        <v>6927</v>
      </c>
      <c r="I11" s="20">
        <v>14805</v>
      </c>
      <c r="J11" s="21">
        <v>65593</v>
      </c>
    </row>
    <row r="12" spans="1:10" s="4" customFormat="1" ht="12.75">
      <c r="A12" s="11" t="s">
        <v>15</v>
      </c>
      <c r="B12" s="18">
        <v>0</v>
      </c>
      <c r="C12" s="18">
        <v>0</v>
      </c>
      <c r="D12" s="18">
        <v>5</v>
      </c>
      <c r="E12" s="18">
        <v>32</v>
      </c>
      <c r="F12" s="18">
        <v>15</v>
      </c>
      <c r="G12" s="18">
        <v>100</v>
      </c>
      <c r="H12" s="18">
        <v>4</v>
      </c>
      <c r="I12" s="18">
        <v>123</v>
      </c>
      <c r="J12" s="19">
        <v>279</v>
      </c>
    </row>
    <row r="13" spans="1:10" s="4" customFormat="1" ht="12.75">
      <c r="A13" s="11" t="s">
        <v>16</v>
      </c>
      <c r="B13" s="18">
        <v>49</v>
      </c>
      <c r="C13" s="18">
        <v>21</v>
      </c>
      <c r="D13" s="18">
        <v>199</v>
      </c>
      <c r="E13" s="18">
        <v>224</v>
      </c>
      <c r="F13" s="18">
        <v>122</v>
      </c>
      <c r="G13" s="18">
        <v>919</v>
      </c>
      <c r="H13" s="18">
        <v>30</v>
      </c>
      <c r="I13" s="18">
        <v>393</v>
      </c>
      <c r="J13" s="21">
        <v>1957</v>
      </c>
    </row>
    <row r="14" spans="1:10" s="4" customFormat="1" ht="12.75">
      <c r="A14" s="11" t="s">
        <v>17</v>
      </c>
      <c r="B14" s="18">
        <v>3</v>
      </c>
      <c r="C14" s="18">
        <v>21</v>
      </c>
      <c r="D14" s="18">
        <v>42</v>
      </c>
      <c r="E14" s="18">
        <v>126</v>
      </c>
      <c r="F14" s="18">
        <v>158</v>
      </c>
      <c r="G14" s="18">
        <v>680</v>
      </c>
      <c r="H14" s="18">
        <v>15</v>
      </c>
      <c r="I14" s="18">
        <v>282</v>
      </c>
      <c r="J14" s="21">
        <v>1327</v>
      </c>
    </row>
    <row r="15" spans="1:10" s="4" customFormat="1" ht="12.75">
      <c r="A15" s="11" t="s">
        <v>18</v>
      </c>
      <c r="B15" s="18">
        <v>0</v>
      </c>
      <c r="C15" s="18">
        <v>1</v>
      </c>
      <c r="D15" s="18">
        <v>36</v>
      </c>
      <c r="E15" s="18">
        <v>67</v>
      </c>
      <c r="F15" s="18">
        <v>11</v>
      </c>
      <c r="G15" s="18">
        <v>39</v>
      </c>
      <c r="H15" s="18">
        <v>1</v>
      </c>
      <c r="I15" s="18">
        <v>8</v>
      </c>
      <c r="J15" s="19">
        <v>163</v>
      </c>
    </row>
    <row r="16" spans="1:10" s="4" customFormat="1" ht="12.75">
      <c r="A16" s="11" t="s">
        <v>19</v>
      </c>
      <c r="B16" s="18">
        <v>94</v>
      </c>
      <c r="C16" s="18">
        <v>468</v>
      </c>
      <c r="D16" s="18">
        <v>590</v>
      </c>
      <c r="E16" s="18">
        <v>123</v>
      </c>
      <c r="F16" s="18">
        <v>258</v>
      </c>
      <c r="G16" s="20">
        <v>1844</v>
      </c>
      <c r="H16" s="18">
        <v>193</v>
      </c>
      <c r="I16" s="18">
        <v>943</v>
      </c>
      <c r="J16" s="21">
        <v>4513</v>
      </c>
    </row>
    <row r="17" spans="1:10" s="4" customFormat="1" ht="12.75">
      <c r="A17" s="11" t="s">
        <v>20</v>
      </c>
      <c r="B17" s="18">
        <v>0</v>
      </c>
      <c r="C17" s="18">
        <v>3</v>
      </c>
      <c r="D17" s="18">
        <v>5</v>
      </c>
      <c r="E17" s="18">
        <v>37</v>
      </c>
      <c r="F17" s="18">
        <v>27</v>
      </c>
      <c r="G17" s="18">
        <v>140</v>
      </c>
      <c r="H17" s="18">
        <v>1</v>
      </c>
      <c r="I17" s="18">
        <v>59</v>
      </c>
      <c r="J17" s="19">
        <v>272</v>
      </c>
    </row>
    <row r="18" spans="1:10" s="4" customFormat="1" ht="12.75">
      <c r="A18" s="11" t="s">
        <v>21</v>
      </c>
      <c r="B18" s="18">
        <v>0</v>
      </c>
      <c r="C18" s="18">
        <v>0</v>
      </c>
      <c r="D18" s="18">
        <v>2</v>
      </c>
      <c r="E18" s="18">
        <v>93</v>
      </c>
      <c r="F18" s="18">
        <v>13</v>
      </c>
      <c r="G18" s="18">
        <v>38</v>
      </c>
      <c r="H18" s="18">
        <v>0</v>
      </c>
      <c r="I18" s="18">
        <v>3</v>
      </c>
      <c r="J18" s="19">
        <v>149</v>
      </c>
    </row>
    <row r="19" spans="1:10" s="4" customFormat="1" ht="12.75">
      <c r="A19" s="11" t="s">
        <v>22</v>
      </c>
      <c r="B19" s="18">
        <v>0</v>
      </c>
      <c r="C19" s="18">
        <v>1</v>
      </c>
      <c r="D19" s="18">
        <v>23</v>
      </c>
      <c r="E19" s="18">
        <v>5</v>
      </c>
      <c r="F19" s="18">
        <v>4</v>
      </c>
      <c r="G19" s="18">
        <v>30</v>
      </c>
      <c r="H19" s="18">
        <v>0</v>
      </c>
      <c r="I19" s="18">
        <v>39</v>
      </c>
      <c r="J19" s="19">
        <v>102</v>
      </c>
    </row>
    <row r="20" spans="1:10" s="4" customFormat="1" ht="12.75">
      <c r="A20" s="11" t="s">
        <v>23</v>
      </c>
      <c r="B20" s="18">
        <v>1</v>
      </c>
      <c r="C20" s="18">
        <v>7</v>
      </c>
      <c r="D20" s="18">
        <v>34</v>
      </c>
      <c r="E20" s="18">
        <v>46</v>
      </c>
      <c r="F20" s="18">
        <v>17</v>
      </c>
      <c r="G20" s="18">
        <v>117</v>
      </c>
      <c r="H20" s="18">
        <v>1</v>
      </c>
      <c r="I20" s="18">
        <v>31</v>
      </c>
      <c r="J20" s="19">
        <v>254</v>
      </c>
    </row>
    <row r="21" spans="1:10" s="4" customFormat="1" ht="12.75">
      <c r="A21" s="11" t="s">
        <v>24</v>
      </c>
      <c r="B21" s="18">
        <v>0</v>
      </c>
      <c r="C21" s="18">
        <v>0</v>
      </c>
      <c r="D21" s="18">
        <v>3</v>
      </c>
      <c r="E21" s="18">
        <v>64</v>
      </c>
      <c r="F21" s="18">
        <v>37</v>
      </c>
      <c r="G21" s="18">
        <v>104</v>
      </c>
      <c r="H21" s="18">
        <v>2</v>
      </c>
      <c r="I21" s="18">
        <v>96</v>
      </c>
      <c r="J21" s="19">
        <v>306</v>
      </c>
    </row>
    <row r="22" spans="1:10" s="4" customFormat="1" ht="12.75">
      <c r="A22" s="11" t="s">
        <v>25</v>
      </c>
      <c r="B22" s="18">
        <v>1</v>
      </c>
      <c r="C22" s="18">
        <v>1</v>
      </c>
      <c r="D22" s="18">
        <v>4</v>
      </c>
      <c r="E22" s="18">
        <v>59</v>
      </c>
      <c r="F22" s="18">
        <v>22</v>
      </c>
      <c r="G22" s="18">
        <v>249</v>
      </c>
      <c r="H22" s="18">
        <v>1</v>
      </c>
      <c r="I22" s="18">
        <v>190</v>
      </c>
      <c r="J22" s="19">
        <v>527</v>
      </c>
    </row>
    <row r="23" spans="1:10" s="4" customFormat="1" ht="12.75">
      <c r="A23" s="11" t="s">
        <v>26</v>
      </c>
      <c r="B23" s="18">
        <v>0</v>
      </c>
      <c r="C23" s="18">
        <v>0</v>
      </c>
      <c r="D23" s="18">
        <v>2</v>
      </c>
      <c r="E23" s="18">
        <v>156</v>
      </c>
      <c r="F23" s="18">
        <v>12</v>
      </c>
      <c r="G23" s="18">
        <v>136</v>
      </c>
      <c r="H23" s="18">
        <v>1</v>
      </c>
      <c r="I23" s="18">
        <v>83</v>
      </c>
      <c r="J23" s="19">
        <v>390</v>
      </c>
    </row>
    <row r="24" spans="1:10" s="4" customFormat="1" ht="12.75">
      <c r="A24" s="11" t="s">
        <v>27</v>
      </c>
      <c r="B24" s="18">
        <v>22</v>
      </c>
      <c r="C24" s="18">
        <v>47</v>
      </c>
      <c r="D24" s="18">
        <v>165</v>
      </c>
      <c r="E24" s="18">
        <v>150</v>
      </c>
      <c r="F24" s="18">
        <v>150</v>
      </c>
      <c r="G24" s="20">
        <v>1078</v>
      </c>
      <c r="H24" s="18">
        <v>45</v>
      </c>
      <c r="I24" s="18">
        <v>550</v>
      </c>
      <c r="J24" s="21">
        <v>2207</v>
      </c>
    </row>
    <row r="25" spans="1:10" s="4" customFormat="1" ht="12.75">
      <c r="A25" s="11" t="s">
        <v>28</v>
      </c>
      <c r="B25" s="18">
        <v>32</v>
      </c>
      <c r="C25" s="18">
        <v>114</v>
      </c>
      <c r="D25" s="18">
        <v>523</v>
      </c>
      <c r="E25" s="18">
        <v>154</v>
      </c>
      <c r="F25" s="18">
        <v>142</v>
      </c>
      <c r="G25" s="20">
        <v>1323</v>
      </c>
      <c r="H25" s="18">
        <v>45</v>
      </c>
      <c r="I25" s="18">
        <v>424</v>
      </c>
      <c r="J25" s="21">
        <v>2757</v>
      </c>
    </row>
    <row r="26" spans="1:10" s="4" customFormat="1" ht="12.75">
      <c r="A26" s="11" t="s">
        <v>29</v>
      </c>
      <c r="B26" s="18">
        <v>6</v>
      </c>
      <c r="C26" s="18">
        <v>16</v>
      </c>
      <c r="D26" s="18">
        <v>20</v>
      </c>
      <c r="E26" s="18">
        <v>106</v>
      </c>
      <c r="F26" s="18">
        <v>115</v>
      </c>
      <c r="G26" s="18">
        <v>911</v>
      </c>
      <c r="H26" s="18">
        <v>17</v>
      </c>
      <c r="I26" s="18">
        <v>264</v>
      </c>
      <c r="J26" s="21">
        <v>1455</v>
      </c>
    </row>
    <row r="27" spans="1:10" s="4" customFormat="1" ht="12.75">
      <c r="A27" s="11" t="s">
        <v>30</v>
      </c>
      <c r="B27" s="18">
        <v>2</v>
      </c>
      <c r="C27" s="18">
        <v>26</v>
      </c>
      <c r="D27" s="18">
        <v>188</v>
      </c>
      <c r="E27" s="18">
        <v>116</v>
      </c>
      <c r="F27" s="18">
        <v>39</v>
      </c>
      <c r="G27" s="18">
        <v>225</v>
      </c>
      <c r="H27" s="18">
        <v>10</v>
      </c>
      <c r="I27" s="18">
        <v>243</v>
      </c>
      <c r="J27" s="19">
        <v>849</v>
      </c>
    </row>
    <row r="28" spans="1:10" s="4" customFormat="1" ht="12.75">
      <c r="A28" s="11" t="s">
        <v>31</v>
      </c>
      <c r="B28" s="18">
        <v>1</v>
      </c>
      <c r="C28" s="18">
        <v>1</v>
      </c>
      <c r="D28" s="18">
        <v>7</v>
      </c>
      <c r="E28" s="18">
        <v>85</v>
      </c>
      <c r="F28" s="18">
        <v>67</v>
      </c>
      <c r="G28" s="18">
        <v>455</v>
      </c>
      <c r="H28" s="18">
        <v>2</v>
      </c>
      <c r="I28" s="18">
        <v>119</v>
      </c>
      <c r="J28" s="19">
        <v>737</v>
      </c>
    </row>
    <row r="29" spans="1:10" s="4" customFormat="1" ht="12.75">
      <c r="A29" s="11" t="s">
        <v>32</v>
      </c>
      <c r="B29" s="18">
        <v>20</v>
      </c>
      <c r="C29" s="18">
        <v>28</v>
      </c>
      <c r="D29" s="18">
        <v>111</v>
      </c>
      <c r="E29" s="18">
        <v>133</v>
      </c>
      <c r="F29" s="18">
        <v>56</v>
      </c>
      <c r="G29" s="18">
        <v>530</v>
      </c>
      <c r="H29" s="18">
        <v>12</v>
      </c>
      <c r="I29" s="18">
        <v>358</v>
      </c>
      <c r="J29" s="21">
        <v>1248</v>
      </c>
    </row>
    <row r="30" spans="1:10" s="4" customFormat="1" ht="12.75">
      <c r="A30" s="11" t="s">
        <v>33</v>
      </c>
      <c r="B30" s="18">
        <v>0</v>
      </c>
      <c r="C30" s="18">
        <v>6</v>
      </c>
      <c r="D30" s="18">
        <v>16</v>
      </c>
      <c r="E30" s="18">
        <v>19</v>
      </c>
      <c r="F30" s="18">
        <v>45</v>
      </c>
      <c r="G30" s="18">
        <v>341</v>
      </c>
      <c r="H30" s="18">
        <v>3</v>
      </c>
      <c r="I30" s="18">
        <v>177</v>
      </c>
      <c r="J30" s="19">
        <v>607</v>
      </c>
    </row>
    <row r="31" spans="1:10" s="4" customFormat="1" ht="12.75">
      <c r="A31" s="11" t="s">
        <v>34</v>
      </c>
      <c r="B31" s="18">
        <v>0</v>
      </c>
      <c r="C31" s="18">
        <v>1</v>
      </c>
      <c r="D31" s="18">
        <v>1</v>
      </c>
      <c r="E31" s="18">
        <v>18</v>
      </c>
      <c r="F31" s="18">
        <v>11</v>
      </c>
      <c r="G31" s="18">
        <v>83</v>
      </c>
      <c r="H31" s="18">
        <v>1</v>
      </c>
      <c r="I31" s="18">
        <v>58</v>
      </c>
      <c r="J31" s="19">
        <v>173</v>
      </c>
    </row>
    <row r="32" spans="1:10" s="4" customFormat="1" ht="12.75">
      <c r="A32" s="11" t="s">
        <v>35</v>
      </c>
      <c r="B32" s="18">
        <v>0</v>
      </c>
      <c r="C32" s="18">
        <v>14</v>
      </c>
      <c r="D32" s="18">
        <v>26</v>
      </c>
      <c r="E32" s="18">
        <v>143</v>
      </c>
      <c r="F32" s="18">
        <v>80</v>
      </c>
      <c r="G32" s="18">
        <v>145</v>
      </c>
      <c r="H32" s="18">
        <v>2</v>
      </c>
      <c r="I32" s="18">
        <v>71</v>
      </c>
      <c r="J32" s="19">
        <v>481</v>
      </c>
    </row>
    <row r="33" spans="1:10" s="4" customFormat="1" ht="12.75">
      <c r="A33" s="11" t="s">
        <v>36</v>
      </c>
      <c r="B33" s="18">
        <v>0</v>
      </c>
      <c r="C33" s="18">
        <v>1</v>
      </c>
      <c r="D33" s="18">
        <v>5</v>
      </c>
      <c r="E33" s="18">
        <v>70</v>
      </c>
      <c r="F33" s="18">
        <v>12</v>
      </c>
      <c r="G33" s="18">
        <v>229</v>
      </c>
      <c r="H33" s="18">
        <v>1</v>
      </c>
      <c r="I33" s="18">
        <v>133</v>
      </c>
      <c r="J33" s="19">
        <v>451</v>
      </c>
    </row>
    <row r="34" spans="1:10" s="4" customFormat="1" ht="12.75">
      <c r="A34" s="11" t="s">
        <v>37</v>
      </c>
      <c r="B34" s="18">
        <v>0</v>
      </c>
      <c r="C34" s="18">
        <v>1</v>
      </c>
      <c r="D34" s="18">
        <v>2</v>
      </c>
      <c r="E34" s="18">
        <v>32</v>
      </c>
      <c r="F34" s="18">
        <v>18</v>
      </c>
      <c r="G34" s="18">
        <v>28</v>
      </c>
      <c r="H34" s="18">
        <v>0</v>
      </c>
      <c r="I34" s="18">
        <v>22</v>
      </c>
      <c r="J34" s="19">
        <v>103</v>
      </c>
    </row>
    <row r="35" spans="1:10" s="4" customFormat="1" ht="12.75">
      <c r="A35" s="11" t="s">
        <v>38</v>
      </c>
      <c r="B35" s="18">
        <v>0</v>
      </c>
      <c r="C35" s="18">
        <v>23</v>
      </c>
      <c r="D35" s="18">
        <v>33</v>
      </c>
      <c r="E35" s="18">
        <v>69</v>
      </c>
      <c r="F35" s="18">
        <v>123</v>
      </c>
      <c r="G35" s="18">
        <v>606</v>
      </c>
      <c r="H35" s="18">
        <v>8</v>
      </c>
      <c r="I35" s="18">
        <v>130</v>
      </c>
      <c r="J35" s="19">
        <v>992</v>
      </c>
    </row>
    <row r="36" spans="1:10" s="4" customFormat="1" ht="12.75">
      <c r="A36" s="11" t="s">
        <v>39</v>
      </c>
      <c r="B36" s="18">
        <v>2</v>
      </c>
      <c r="C36" s="18">
        <v>3</v>
      </c>
      <c r="D36" s="18">
        <v>3</v>
      </c>
      <c r="E36" s="18">
        <v>72</v>
      </c>
      <c r="F36" s="18">
        <v>9</v>
      </c>
      <c r="G36" s="18">
        <v>115</v>
      </c>
      <c r="H36" s="18">
        <v>1</v>
      </c>
      <c r="I36" s="18">
        <v>33</v>
      </c>
      <c r="J36" s="19">
        <v>238</v>
      </c>
    </row>
    <row r="37" spans="1:10" s="4" customFormat="1" ht="12.75">
      <c r="A37" s="11" t="s">
        <v>40</v>
      </c>
      <c r="B37" s="18">
        <v>65</v>
      </c>
      <c r="C37" s="18">
        <v>396</v>
      </c>
      <c r="D37" s="18">
        <v>1161</v>
      </c>
      <c r="E37" s="18">
        <v>742</v>
      </c>
      <c r="F37" s="18">
        <v>748</v>
      </c>
      <c r="G37" s="20">
        <v>4335</v>
      </c>
      <c r="H37" s="18">
        <v>622</v>
      </c>
      <c r="I37" s="18">
        <v>2041</v>
      </c>
      <c r="J37" s="21">
        <v>10110</v>
      </c>
    </row>
    <row r="38" spans="1:10" s="4" customFormat="1" ht="12.75">
      <c r="A38" s="11" t="s">
        <v>41</v>
      </c>
      <c r="B38" s="18">
        <v>0</v>
      </c>
      <c r="C38" s="18">
        <v>1</v>
      </c>
      <c r="D38" s="18">
        <v>10</v>
      </c>
      <c r="E38" s="18">
        <v>64</v>
      </c>
      <c r="F38" s="18">
        <v>16</v>
      </c>
      <c r="G38" s="18">
        <v>34</v>
      </c>
      <c r="H38" s="18">
        <v>1</v>
      </c>
      <c r="I38" s="18">
        <v>37</v>
      </c>
      <c r="J38" s="19">
        <v>163</v>
      </c>
    </row>
    <row r="39" spans="1:10" s="4" customFormat="1" ht="12.75">
      <c r="A39" s="11" t="s">
        <v>42</v>
      </c>
      <c r="B39" s="18">
        <v>0</v>
      </c>
      <c r="C39" s="18">
        <v>1</v>
      </c>
      <c r="D39" s="18">
        <v>39</v>
      </c>
      <c r="E39" s="18">
        <v>80</v>
      </c>
      <c r="F39" s="18">
        <v>10</v>
      </c>
      <c r="G39" s="18">
        <v>146</v>
      </c>
      <c r="H39" s="18">
        <v>13</v>
      </c>
      <c r="I39" s="18">
        <v>101</v>
      </c>
      <c r="J39" s="19">
        <v>390</v>
      </c>
    </row>
    <row r="40" spans="1:10" s="4" customFormat="1" ht="12.75">
      <c r="A40" s="11" t="s">
        <v>43</v>
      </c>
      <c r="B40" s="18">
        <v>0</v>
      </c>
      <c r="C40" s="18">
        <v>2</v>
      </c>
      <c r="D40" s="18">
        <v>26</v>
      </c>
      <c r="E40" s="18">
        <v>34</v>
      </c>
      <c r="F40" s="18">
        <v>35</v>
      </c>
      <c r="G40" s="18">
        <v>379</v>
      </c>
      <c r="H40" s="18">
        <v>2</v>
      </c>
      <c r="I40" s="18">
        <v>229</v>
      </c>
      <c r="J40" s="19">
        <v>707</v>
      </c>
    </row>
    <row r="41" spans="1:10" s="4" customFormat="1" ht="12.75">
      <c r="A41" s="11" t="s">
        <v>44</v>
      </c>
      <c r="B41" s="18">
        <v>15</v>
      </c>
      <c r="C41" s="18">
        <v>8</v>
      </c>
      <c r="D41" s="18">
        <v>6</v>
      </c>
      <c r="E41" s="18">
        <v>117</v>
      </c>
      <c r="F41" s="18">
        <v>31</v>
      </c>
      <c r="G41" s="18">
        <v>174</v>
      </c>
      <c r="H41" s="18">
        <v>0</v>
      </c>
      <c r="I41" s="18">
        <v>121</v>
      </c>
      <c r="J41" s="19">
        <v>472</v>
      </c>
    </row>
    <row r="42" spans="1:10" s="4" customFormat="1" ht="12.75">
      <c r="A42" s="11" t="s">
        <v>45</v>
      </c>
      <c r="B42" s="18">
        <v>1</v>
      </c>
      <c r="C42" s="18">
        <v>16</v>
      </c>
      <c r="D42" s="18">
        <v>89</v>
      </c>
      <c r="E42" s="18">
        <v>121</v>
      </c>
      <c r="F42" s="18">
        <v>55</v>
      </c>
      <c r="G42" s="18">
        <v>789</v>
      </c>
      <c r="H42" s="18">
        <v>9</v>
      </c>
      <c r="I42" s="18">
        <v>342</v>
      </c>
      <c r="J42" s="21">
        <v>1422</v>
      </c>
    </row>
    <row r="43" spans="1:10" s="4" customFormat="1" ht="12.75">
      <c r="A43" s="11" t="s">
        <v>46</v>
      </c>
      <c r="B43" s="18">
        <v>0</v>
      </c>
      <c r="C43" s="18">
        <v>5</v>
      </c>
      <c r="D43" s="18">
        <v>7</v>
      </c>
      <c r="E43" s="18">
        <v>76</v>
      </c>
      <c r="F43" s="18">
        <v>56</v>
      </c>
      <c r="G43" s="18">
        <v>468</v>
      </c>
      <c r="H43" s="18">
        <v>2</v>
      </c>
      <c r="I43" s="18">
        <v>156</v>
      </c>
      <c r="J43" s="19">
        <v>770</v>
      </c>
    </row>
    <row r="44" spans="1:10" s="4" customFormat="1" ht="12.75">
      <c r="A44" s="11" t="s">
        <v>47</v>
      </c>
      <c r="B44" s="18">
        <v>32</v>
      </c>
      <c r="C44" s="18">
        <v>11</v>
      </c>
      <c r="D44" s="18">
        <v>56</v>
      </c>
      <c r="E44" s="18">
        <v>155</v>
      </c>
      <c r="F44" s="18">
        <v>83</v>
      </c>
      <c r="G44" s="18">
        <v>719</v>
      </c>
      <c r="H44" s="18">
        <v>48</v>
      </c>
      <c r="I44" s="18">
        <v>315</v>
      </c>
      <c r="J44" s="21">
        <v>1419</v>
      </c>
    </row>
    <row r="45" spans="1:10" s="4" customFormat="1" ht="12.75">
      <c r="A45" s="11" t="s">
        <v>48</v>
      </c>
      <c r="B45" s="18">
        <v>1</v>
      </c>
      <c r="C45" s="18">
        <v>3</v>
      </c>
      <c r="D45" s="18">
        <v>21</v>
      </c>
      <c r="E45" s="18">
        <v>82</v>
      </c>
      <c r="F45" s="18">
        <v>31</v>
      </c>
      <c r="G45" s="18">
        <v>156</v>
      </c>
      <c r="H45" s="18">
        <v>5</v>
      </c>
      <c r="I45" s="18">
        <v>107</v>
      </c>
      <c r="J45" s="19">
        <v>406</v>
      </c>
    </row>
    <row r="46" spans="1:10" s="4" customFormat="1" ht="12.75">
      <c r="A46" s="11" t="s">
        <v>49</v>
      </c>
      <c r="B46" s="18">
        <v>0</v>
      </c>
      <c r="C46" s="18">
        <v>10</v>
      </c>
      <c r="D46" s="18">
        <v>26</v>
      </c>
      <c r="E46" s="18">
        <v>59</v>
      </c>
      <c r="F46" s="18">
        <v>22</v>
      </c>
      <c r="G46" s="18">
        <v>246</v>
      </c>
      <c r="H46" s="18">
        <v>5</v>
      </c>
      <c r="I46" s="18">
        <v>36</v>
      </c>
      <c r="J46" s="19">
        <v>404</v>
      </c>
    </row>
    <row r="47" spans="1:10" s="4" customFormat="1" ht="12.75">
      <c r="A47" s="11" t="s">
        <v>50</v>
      </c>
      <c r="B47" s="18">
        <v>2</v>
      </c>
      <c r="C47" s="18">
        <v>10</v>
      </c>
      <c r="D47" s="18">
        <v>50</v>
      </c>
      <c r="E47" s="18">
        <v>124</v>
      </c>
      <c r="F47" s="18">
        <v>49</v>
      </c>
      <c r="G47" s="18">
        <v>470</v>
      </c>
      <c r="H47" s="18">
        <v>7</v>
      </c>
      <c r="I47" s="18">
        <v>73</v>
      </c>
      <c r="J47" s="19">
        <v>785</v>
      </c>
    </row>
    <row r="48" spans="1:10" s="4" customFormat="1" ht="12.75">
      <c r="A48" s="11" t="s">
        <v>51</v>
      </c>
      <c r="B48" s="18">
        <v>0</v>
      </c>
      <c r="C48" s="18">
        <v>0</v>
      </c>
      <c r="D48" s="18">
        <v>9</v>
      </c>
      <c r="E48" s="18">
        <v>53</v>
      </c>
      <c r="F48" s="18">
        <v>53</v>
      </c>
      <c r="G48" s="18">
        <v>220</v>
      </c>
      <c r="H48" s="18">
        <v>3</v>
      </c>
      <c r="I48" s="18">
        <v>68</v>
      </c>
      <c r="J48" s="19">
        <v>406</v>
      </c>
    </row>
    <row r="49" spans="1:10" s="4" customFormat="1" ht="12.75">
      <c r="A49" s="11" t="s">
        <v>52</v>
      </c>
      <c r="B49" s="18">
        <v>1</v>
      </c>
      <c r="C49" s="18">
        <v>8</v>
      </c>
      <c r="D49" s="18">
        <v>11</v>
      </c>
      <c r="E49" s="18">
        <v>117</v>
      </c>
      <c r="F49" s="18">
        <v>29</v>
      </c>
      <c r="G49" s="18">
        <v>158</v>
      </c>
      <c r="H49" s="18">
        <v>1</v>
      </c>
      <c r="I49" s="18">
        <v>171</v>
      </c>
      <c r="J49" s="19">
        <v>496</v>
      </c>
    </row>
    <row r="50" spans="1:10" s="4" customFormat="1" ht="12.75">
      <c r="A50" s="11" t="s">
        <v>53</v>
      </c>
      <c r="B50" s="18">
        <v>0</v>
      </c>
      <c r="C50" s="18">
        <v>10</v>
      </c>
      <c r="D50" s="18">
        <v>9</v>
      </c>
      <c r="E50" s="18">
        <v>63</v>
      </c>
      <c r="F50" s="18">
        <v>24</v>
      </c>
      <c r="G50" s="18">
        <v>206</v>
      </c>
      <c r="H50" s="18">
        <v>0</v>
      </c>
      <c r="I50" s="18">
        <v>89</v>
      </c>
      <c r="J50" s="19">
        <v>401</v>
      </c>
    </row>
    <row r="51" spans="1:10" s="4" customFormat="1" ht="12.75">
      <c r="A51" s="11" t="s">
        <v>54</v>
      </c>
      <c r="B51" s="18">
        <v>24</v>
      </c>
      <c r="C51" s="18">
        <v>17</v>
      </c>
      <c r="D51" s="18">
        <v>49</v>
      </c>
      <c r="E51" s="18">
        <v>65</v>
      </c>
      <c r="F51" s="18">
        <v>320</v>
      </c>
      <c r="G51" s="18">
        <v>539</v>
      </c>
      <c r="H51" s="18">
        <v>23</v>
      </c>
      <c r="I51" s="18">
        <v>298</v>
      </c>
      <c r="J51" s="21">
        <v>1335</v>
      </c>
    </row>
    <row r="52" spans="1:10" s="4" customFormat="1" ht="12.75">
      <c r="A52" s="11" t="s">
        <v>55</v>
      </c>
      <c r="B52" s="18">
        <v>2</v>
      </c>
      <c r="C52" s="18">
        <v>27</v>
      </c>
      <c r="D52" s="18">
        <v>35</v>
      </c>
      <c r="E52" s="18">
        <v>90</v>
      </c>
      <c r="F52" s="18">
        <v>102</v>
      </c>
      <c r="G52" s="18">
        <v>812</v>
      </c>
      <c r="H52" s="18">
        <v>18</v>
      </c>
      <c r="I52" s="18">
        <v>314</v>
      </c>
      <c r="J52" s="21">
        <v>1400</v>
      </c>
    </row>
    <row r="53" spans="1:10" s="4" customFormat="1" ht="12.75">
      <c r="A53" s="11" t="s">
        <v>56</v>
      </c>
      <c r="B53" s="18">
        <v>0</v>
      </c>
      <c r="C53" s="18">
        <v>2</v>
      </c>
      <c r="D53" s="18">
        <v>5</v>
      </c>
      <c r="E53" s="18">
        <v>27</v>
      </c>
      <c r="F53" s="18">
        <v>32</v>
      </c>
      <c r="G53" s="18">
        <v>347</v>
      </c>
      <c r="H53" s="18">
        <v>2</v>
      </c>
      <c r="I53" s="18">
        <v>254</v>
      </c>
      <c r="J53" s="19">
        <v>669</v>
      </c>
    </row>
    <row r="54" spans="1:10" s="4" customFormat="1" ht="12.75">
      <c r="A54" s="11" t="s">
        <v>57</v>
      </c>
      <c r="B54" s="18">
        <v>117</v>
      </c>
      <c r="C54" s="18">
        <v>30</v>
      </c>
      <c r="D54" s="18">
        <v>237</v>
      </c>
      <c r="E54" s="18">
        <v>86</v>
      </c>
      <c r="F54" s="18">
        <v>72</v>
      </c>
      <c r="G54" s="18">
        <v>362</v>
      </c>
      <c r="H54" s="18">
        <v>23</v>
      </c>
      <c r="I54" s="18">
        <v>211</v>
      </c>
      <c r="J54" s="21">
        <v>1138</v>
      </c>
    </row>
    <row r="55" spans="1:10" s="4" customFormat="1" ht="12.75">
      <c r="A55" s="11" t="s">
        <v>58</v>
      </c>
      <c r="B55" s="18">
        <v>0</v>
      </c>
      <c r="C55" s="18">
        <v>10</v>
      </c>
      <c r="D55" s="18">
        <v>24</v>
      </c>
      <c r="E55" s="18">
        <v>55</v>
      </c>
      <c r="F55" s="18">
        <v>50</v>
      </c>
      <c r="G55" s="18">
        <v>343</v>
      </c>
      <c r="H55" s="18">
        <v>2</v>
      </c>
      <c r="I55" s="18">
        <v>112</v>
      </c>
      <c r="J55" s="19">
        <v>596</v>
      </c>
    </row>
    <row r="56" spans="1:10" s="4" customFormat="1" ht="12.75">
      <c r="A56" s="11" t="s">
        <v>59</v>
      </c>
      <c r="B56" s="18">
        <v>2</v>
      </c>
      <c r="C56" s="18">
        <v>5</v>
      </c>
      <c r="D56" s="18">
        <v>40</v>
      </c>
      <c r="E56" s="18">
        <v>159</v>
      </c>
      <c r="F56" s="18">
        <v>29</v>
      </c>
      <c r="G56" s="18">
        <v>89</v>
      </c>
      <c r="H56" s="18">
        <v>0</v>
      </c>
      <c r="I56" s="18">
        <v>47</v>
      </c>
      <c r="J56" s="19">
        <v>371</v>
      </c>
    </row>
    <row r="57" spans="1:10" s="4" customFormat="1" ht="12.75">
      <c r="A57" s="11" t="s">
        <v>60</v>
      </c>
      <c r="B57" s="18">
        <v>1</v>
      </c>
      <c r="C57" s="18">
        <v>1</v>
      </c>
      <c r="D57" s="18">
        <v>4</v>
      </c>
      <c r="E57" s="18">
        <v>25</v>
      </c>
      <c r="F57" s="18">
        <v>52</v>
      </c>
      <c r="G57" s="18">
        <v>296</v>
      </c>
      <c r="H57" s="18">
        <v>2</v>
      </c>
      <c r="I57" s="18">
        <v>177</v>
      </c>
      <c r="J57" s="19">
        <v>558</v>
      </c>
    </row>
    <row r="58" spans="1:10" s="4" customFormat="1" ht="12.75">
      <c r="A58" s="11" t="s">
        <v>61</v>
      </c>
      <c r="B58" s="18">
        <v>39</v>
      </c>
      <c r="C58" s="18">
        <v>52</v>
      </c>
      <c r="D58" s="18">
        <v>294</v>
      </c>
      <c r="E58" s="18">
        <v>280</v>
      </c>
      <c r="F58" s="18">
        <v>170</v>
      </c>
      <c r="G58" s="20">
        <v>1386</v>
      </c>
      <c r="H58" s="18">
        <v>83</v>
      </c>
      <c r="I58" s="18">
        <v>981</v>
      </c>
      <c r="J58" s="21">
        <v>3285</v>
      </c>
    </row>
    <row r="59" spans="1:10" s="4" customFormat="1" ht="12.75">
      <c r="A59" s="11" t="s">
        <v>62</v>
      </c>
      <c r="B59" s="18">
        <v>5</v>
      </c>
      <c r="C59" s="18">
        <v>357</v>
      </c>
      <c r="D59" s="18">
        <v>352</v>
      </c>
      <c r="E59" s="18">
        <v>132</v>
      </c>
      <c r="F59" s="18">
        <v>225</v>
      </c>
      <c r="G59" s="20">
        <v>1766</v>
      </c>
      <c r="H59" s="18">
        <v>228</v>
      </c>
      <c r="I59" s="18">
        <v>699</v>
      </c>
      <c r="J59" s="21">
        <v>3764</v>
      </c>
    </row>
    <row r="60" spans="1:10" s="4" customFormat="1" ht="12.75">
      <c r="A60" s="11" t="s">
        <v>63</v>
      </c>
      <c r="B60" s="18">
        <v>5</v>
      </c>
      <c r="C60" s="18">
        <v>18</v>
      </c>
      <c r="D60" s="18">
        <v>42</v>
      </c>
      <c r="E60" s="18">
        <v>152</v>
      </c>
      <c r="F60" s="18">
        <v>59</v>
      </c>
      <c r="G60" s="18">
        <v>452</v>
      </c>
      <c r="H60" s="18">
        <v>25</v>
      </c>
      <c r="I60" s="18">
        <v>295</v>
      </c>
      <c r="J60" s="21">
        <v>1048</v>
      </c>
    </row>
    <row r="61" spans="1:10" s="4" customFormat="1" ht="12.75">
      <c r="A61" s="11" t="s">
        <v>64</v>
      </c>
      <c r="B61" s="18">
        <v>1</v>
      </c>
      <c r="C61" s="18">
        <v>4</v>
      </c>
      <c r="D61" s="18">
        <v>10</v>
      </c>
      <c r="E61" s="18">
        <v>23</v>
      </c>
      <c r="F61" s="18">
        <v>41</v>
      </c>
      <c r="G61" s="18">
        <v>345</v>
      </c>
      <c r="H61" s="18">
        <v>0</v>
      </c>
      <c r="I61" s="18">
        <v>235</v>
      </c>
      <c r="J61" s="19">
        <v>659</v>
      </c>
    </row>
    <row r="62" spans="1:10" s="4" customFormat="1" ht="12.75">
      <c r="A62" s="11" t="s">
        <v>65</v>
      </c>
      <c r="B62" s="18">
        <v>36</v>
      </c>
      <c r="C62" s="18">
        <v>13</v>
      </c>
      <c r="D62" s="18">
        <v>54</v>
      </c>
      <c r="E62" s="18">
        <v>140</v>
      </c>
      <c r="F62" s="18">
        <v>97</v>
      </c>
      <c r="G62" s="18">
        <v>892</v>
      </c>
      <c r="H62" s="18">
        <v>15</v>
      </c>
      <c r="I62" s="18">
        <v>211</v>
      </c>
      <c r="J62" s="21">
        <v>1458</v>
      </c>
    </row>
    <row r="63" spans="1:10" s="4" customFormat="1" ht="12.75">
      <c r="A63" s="11" t="s">
        <v>66</v>
      </c>
      <c r="B63" s="18">
        <v>0</v>
      </c>
      <c r="C63" s="18">
        <v>2</v>
      </c>
      <c r="D63" s="18">
        <v>2</v>
      </c>
      <c r="E63" s="18">
        <v>60</v>
      </c>
      <c r="F63" s="18">
        <v>16</v>
      </c>
      <c r="G63" s="18">
        <v>73</v>
      </c>
      <c r="H63" s="18">
        <v>0</v>
      </c>
      <c r="I63" s="18">
        <v>65</v>
      </c>
      <c r="J63" s="19">
        <v>218</v>
      </c>
    </row>
    <row r="64" spans="1:10" s="4" customFormat="1" ht="12.75">
      <c r="A64" s="11" t="s">
        <v>67</v>
      </c>
      <c r="B64" s="18">
        <v>106</v>
      </c>
      <c r="C64" s="18">
        <v>7</v>
      </c>
      <c r="D64" s="18">
        <v>56</v>
      </c>
      <c r="E64" s="18">
        <v>82</v>
      </c>
      <c r="F64" s="18">
        <v>71</v>
      </c>
      <c r="G64" s="18">
        <v>292</v>
      </c>
      <c r="H64" s="18">
        <v>13</v>
      </c>
      <c r="I64" s="18">
        <v>269</v>
      </c>
      <c r="J64" s="19">
        <v>896</v>
      </c>
    </row>
    <row r="65" spans="1:10" s="4" customFormat="1" ht="12.75">
      <c r="A65" s="11" t="s">
        <v>68</v>
      </c>
      <c r="B65" s="18">
        <v>2</v>
      </c>
      <c r="C65" s="18">
        <v>19</v>
      </c>
      <c r="D65" s="18">
        <v>29</v>
      </c>
      <c r="E65" s="18">
        <v>195</v>
      </c>
      <c r="F65" s="18">
        <v>196</v>
      </c>
      <c r="G65" s="18">
        <v>925</v>
      </c>
      <c r="H65" s="18">
        <v>15</v>
      </c>
      <c r="I65" s="18">
        <v>305</v>
      </c>
      <c r="J65" s="21">
        <v>1686</v>
      </c>
    </row>
    <row r="66" spans="1:10" ht="12.75">
      <c r="A66" s="14" t="s">
        <v>70</v>
      </c>
      <c r="B66" s="22">
        <f aca="true" t="shared" si="0" ref="B66:J66">SUM(B6:B65)</f>
        <v>9028</v>
      </c>
      <c r="C66" s="22">
        <f t="shared" si="0"/>
        <v>12919</v>
      </c>
      <c r="D66" s="22">
        <f t="shared" si="0"/>
        <v>9580</v>
      </c>
      <c r="E66" s="22">
        <f t="shared" si="0"/>
        <v>6686</v>
      </c>
      <c r="F66" s="22">
        <f t="shared" si="0"/>
        <v>9189</v>
      </c>
      <c r="G66" s="22">
        <f t="shared" si="0"/>
        <v>44342</v>
      </c>
      <c r="H66" s="22">
        <f t="shared" si="0"/>
        <v>8504</v>
      </c>
      <c r="I66" s="22">
        <f t="shared" si="0"/>
        <v>28799</v>
      </c>
      <c r="J66" s="23">
        <f t="shared" si="0"/>
        <v>129047</v>
      </c>
    </row>
  </sheetData>
  <mergeCells count="2">
    <mergeCell ref="A2:J2"/>
    <mergeCell ref="A3:J3"/>
  </mergeCells>
  <printOptions/>
  <pageMargins left="0.75" right="0.75" top="1" bottom="1" header="0.5" footer="0.5"/>
  <pageSetup fitToHeight="1" fitToWidth="1" horizontalDpi="600" verticalDpi="600" orientation="portrait" paperSize="8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tabSelected="1" workbookViewId="0" topLeftCell="A1">
      <selection activeCell="A5" sqref="A5:J5"/>
    </sheetView>
  </sheetViews>
  <sheetFormatPr defaultColWidth="9.140625" defaultRowHeight="12.75"/>
  <cols>
    <col min="1" max="1" width="36.57421875" style="17" customWidth="1"/>
    <col min="2" max="2" width="7.00390625" style="17" customWidth="1"/>
    <col min="3" max="3" width="8.57421875" style="17" bestFit="1" customWidth="1"/>
    <col min="4" max="4" width="13.421875" style="17" bestFit="1" customWidth="1"/>
    <col min="5" max="5" width="11.7109375" style="17" bestFit="1" customWidth="1"/>
    <col min="6" max="6" width="12.57421875" style="17" bestFit="1" customWidth="1"/>
    <col min="7" max="7" width="12.7109375" style="17" bestFit="1" customWidth="1"/>
    <col min="8" max="8" width="12.8515625" style="17" bestFit="1" customWidth="1"/>
    <col min="9" max="10" width="10.28125" style="17" customWidth="1"/>
    <col min="11" max="16384" width="9.140625" style="17" customWidth="1"/>
  </cols>
  <sheetData>
    <row r="1" spans="1:10" s="4" customFormat="1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15" customHeight="1">
      <c r="A2" s="5" t="s">
        <v>75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0" s="9" customFormat="1" ht="15" customHeight="1">
      <c r="A4" s="7"/>
      <c r="B4" s="1"/>
      <c r="C4" s="1"/>
      <c r="D4" s="1"/>
      <c r="E4" s="1"/>
      <c r="F4" s="1"/>
      <c r="G4" s="1"/>
      <c r="H4" s="1"/>
      <c r="I4" s="1"/>
      <c r="J4" s="8" t="s">
        <v>71</v>
      </c>
    </row>
    <row r="5" spans="1:10" s="10" customFormat="1" ht="42.75">
      <c r="A5" s="24" t="s">
        <v>2</v>
      </c>
      <c r="B5" s="25" t="s">
        <v>72</v>
      </c>
      <c r="C5" s="25" t="s">
        <v>73</v>
      </c>
      <c r="D5" s="25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74</v>
      </c>
      <c r="J5" s="26" t="s">
        <v>8</v>
      </c>
    </row>
    <row r="6" spans="1:10" s="4" customFormat="1" ht="12.75">
      <c r="A6" s="11" t="s">
        <v>9</v>
      </c>
      <c r="B6" s="12">
        <f>'Valori assoluti'!B6/'Valori assoluti'!$J6*100</f>
        <v>0</v>
      </c>
      <c r="C6" s="12">
        <f>'Valori assoluti'!C6/'Valori assoluti'!$J6*100</f>
        <v>0.5112474437627812</v>
      </c>
      <c r="D6" s="12">
        <f>'Valori assoluti'!D6/'Valori assoluti'!$J6*100</f>
        <v>1.2269938650306749</v>
      </c>
      <c r="E6" s="12">
        <f>'Valori assoluti'!E6/'Valori assoluti'!$J6*100</f>
        <v>9.815950920245399</v>
      </c>
      <c r="F6" s="12">
        <f>'Valori assoluti'!F6/'Valori assoluti'!$J6*100</f>
        <v>8.895705521472392</v>
      </c>
      <c r="G6" s="12">
        <f>'Valori assoluti'!G6/'Valori assoluti'!$J6*100</f>
        <v>51.43149284253579</v>
      </c>
      <c r="H6" s="12">
        <f>'Valori assoluti'!H6/'Valori assoluti'!$J6*100</f>
        <v>0.5112474437627812</v>
      </c>
      <c r="I6" s="12">
        <f>'Valori assoluti'!I6/'Valori assoluti'!$J6*100</f>
        <v>27.607361963190186</v>
      </c>
      <c r="J6" s="13">
        <f>SUM(B6:I6)</f>
        <v>100</v>
      </c>
    </row>
    <row r="7" spans="1:10" s="4" customFormat="1" ht="12.75">
      <c r="A7" s="11" t="s">
        <v>10</v>
      </c>
      <c r="B7" s="12">
        <f>'Valori assoluti'!B7/'Valori assoluti'!$J7*100</f>
        <v>0</v>
      </c>
      <c r="C7" s="12">
        <f>'Valori assoluti'!C7/'Valori assoluti'!$J7*100</f>
        <v>0.4571428571428572</v>
      </c>
      <c r="D7" s="12">
        <f>'Valori assoluti'!D7/'Valori assoluti'!$J7*100</f>
        <v>2.057142857142857</v>
      </c>
      <c r="E7" s="12">
        <f>'Valori assoluti'!E7/'Valori assoluti'!$J7*100</f>
        <v>6.057142857142858</v>
      </c>
      <c r="F7" s="12">
        <f>'Valori assoluti'!F7/'Valori assoluti'!$J7*100</f>
        <v>13.37142857142857</v>
      </c>
      <c r="G7" s="12">
        <f>'Valori assoluti'!G7/'Valori assoluti'!$J7*100</f>
        <v>56.00000000000001</v>
      </c>
      <c r="H7" s="12">
        <f>'Valori assoluti'!H7/'Valori assoluti'!$J7*100</f>
        <v>0.6857142857142857</v>
      </c>
      <c r="I7" s="12">
        <f>'Valori assoluti'!I7/'Valori assoluti'!$J7*100</f>
        <v>21.37142857142857</v>
      </c>
      <c r="J7" s="13">
        <f aca="true" t="shared" si="0" ref="J7:J65">SUM(B7:I7)</f>
        <v>100</v>
      </c>
    </row>
    <row r="8" spans="1:10" s="4" customFormat="1" ht="12.75">
      <c r="A8" s="11" t="s">
        <v>11</v>
      </c>
      <c r="B8" s="12">
        <f>'Valori assoluti'!B8/'Valori assoluti'!$J8*100</f>
        <v>0</v>
      </c>
      <c r="C8" s="12">
        <f>'Valori assoluti'!C8/'Valori assoluti'!$J8*100</f>
        <v>0.425531914893617</v>
      </c>
      <c r="D8" s="12">
        <f>'Valori assoluti'!D8/'Valori assoluti'!$J8*100</f>
        <v>6.170212765957447</v>
      </c>
      <c r="E8" s="12">
        <f>'Valori assoluti'!E8/'Valori assoluti'!$J8*100</f>
        <v>11.914893617021278</v>
      </c>
      <c r="F8" s="12">
        <f>'Valori assoluti'!F8/'Valori assoluti'!$J8*100</f>
        <v>2.9787234042553195</v>
      </c>
      <c r="G8" s="12">
        <f>'Valori assoluti'!G8/'Valori assoluti'!$J8*100</f>
        <v>53.404255319148945</v>
      </c>
      <c r="H8" s="12">
        <f>'Valori assoluti'!H8/'Valori assoluti'!$J8*100</f>
        <v>0</v>
      </c>
      <c r="I8" s="12">
        <f>'Valori assoluti'!I8/'Valori assoluti'!$J8*100</f>
        <v>25.106382978723403</v>
      </c>
      <c r="J8" s="13">
        <f t="shared" si="0"/>
        <v>100.00000000000001</v>
      </c>
    </row>
    <row r="9" spans="1:10" s="4" customFormat="1" ht="12.75">
      <c r="A9" s="11" t="s">
        <v>12</v>
      </c>
      <c r="B9" s="12">
        <f>'Valori assoluti'!B9/'Valori assoluti'!$J9*100</f>
        <v>0</v>
      </c>
      <c r="C9" s="12">
        <f>'Valori assoluti'!C9/'Valori assoluti'!$J9*100</f>
        <v>0.554016620498615</v>
      </c>
      <c r="D9" s="12">
        <f>'Valori assoluti'!D9/'Valori assoluti'!$J9*100</f>
        <v>0.41551246537396125</v>
      </c>
      <c r="E9" s="12">
        <f>'Valori assoluti'!E9/'Valori assoluti'!$J9*100</f>
        <v>11.080332409972298</v>
      </c>
      <c r="F9" s="12">
        <f>'Valori assoluti'!F9/'Valori assoluti'!$J9*100</f>
        <v>8.033240997229916</v>
      </c>
      <c r="G9" s="12">
        <f>'Valori assoluti'!G9/'Valori assoluti'!$J9*100</f>
        <v>57.89473684210527</v>
      </c>
      <c r="H9" s="12">
        <f>'Valori assoluti'!H9/'Valori assoluti'!$J9*100</f>
        <v>0.2770083102493075</v>
      </c>
      <c r="I9" s="12">
        <f>'Valori assoluti'!I9/'Valori assoluti'!$J9*100</f>
        <v>21.74515235457064</v>
      </c>
      <c r="J9" s="13">
        <f t="shared" si="0"/>
        <v>99.99999999999999</v>
      </c>
    </row>
    <row r="10" spans="1:10" s="4" customFormat="1" ht="12.75">
      <c r="A10" s="11" t="s">
        <v>13</v>
      </c>
      <c r="B10" s="12">
        <f>'Valori assoluti'!B10/'Valori assoluti'!$J10*100</f>
        <v>0</v>
      </c>
      <c r="C10" s="12">
        <f>'Valori assoluti'!C10/'Valori assoluti'!$J10*100</f>
        <v>1.5909090909090908</v>
      </c>
      <c r="D10" s="12">
        <f>'Valori assoluti'!D10/'Valori assoluti'!$J10*100</f>
        <v>1.8181818181818181</v>
      </c>
      <c r="E10" s="12">
        <f>'Valori assoluti'!E10/'Valori assoluti'!$J10*100</f>
        <v>8.409090909090908</v>
      </c>
      <c r="F10" s="12">
        <f>'Valori assoluti'!F10/'Valori assoluti'!$J10*100</f>
        <v>20.227272727272727</v>
      </c>
      <c r="G10" s="12">
        <f>'Valori assoluti'!G10/'Valori assoluti'!$J10*100</f>
        <v>51.590909090909086</v>
      </c>
      <c r="H10" s="12">
        <f>'Valori assoluti'!H10/'Valori assoluti'!$J10*100</f>
        <v>0.22727272727272727</v>
      </c>
      <c r="I10" s="12">
        <f>'Valori assoluti'!I10/'Valori assoluti'!$J10*100</f>
        <v>16.136363636363637</v>
      </c>
      <c r="J10" s="13">
        <f t="shared" si="0"/>
        <v>100</v>
      </c>
    </row>
    <row r="11" spans="1:10" s="4" customFormat="1" ht="12.75">
      <c r="A11" s="11" t="s">
        <v>14</v>
      </c>
      <c r="B11" s="12">
        <f>'Valori assoluti'!B11/'Valori assoluti'!$J11*100</f>
        <v>12.711722287439208</v>
      </c>
      <c r="C11" s="12">
        <f>'Valori assoluti'!C11/'Valori assoluti'!$J11*100</f>
        <v>16.84326071379568</v>
      </c>
      <c r="D11" s="12">
        <f>'Valori assoluti'!D11/'Valori assoluti'!$J11*100</f>
        <v>7.183693381915752</v>
      </c>
      <c r="E11" s="12">
        <f>'Valori assoluti'!E11/'Valori assoluti'!$J11*100</f>
        <v>1.077858917872334</v>
      </c>
      <c r="F11" s="12">
        <f>'Valori assoluti'!F11/'Valori assoluti'!$J11*100</f>
        <v>6.840668973823425</v>
      </c>
      <c r="G11" s="12">
        <f>'Valori assoluti'!G11/'Valori assoluti'!$J11*100</f>
        <v>22.21121156220938</v>
      </c>
      <c r="H11" s="12">
        <f>'Valori assoluti'!H11/'Valori assoluti'!$J11*100</f>
        <v>10.560578110469104</v>
      </c>
      <c r="I11" s="12">
        <f>'Valori assoluti'!I11/'Valori assoluti'!$J11*100</f>
        <v>22.571006052475113</v>
      </c>
      <c r="J11" s="13">
        <f t="shared" si="0"/>
        <v>100</v>
      </c>
    </row>
    <row r="12" spans="1:10" s="4" customFormat="1" ht="12.75">
      <c r="A12" s="11" t="s">
        <v>15</v>
      </c>
      <c r="B12" s="12">
        <f>'Valori assoluti'!B12/'Valori assoluti'!$J12*100</f>
        <v>0</v>
      </c>
      <c r="C12" s="12">
        <f>'Valori assoluti'!C12/'Valori assoluti'!$J12*100</f>
        <v>0</v>
      </c>
      <c r="D12" s="12">
        <f>'Valori assoluti'!D12/'Valori assoluti'!$J12*100</f>
        <v>1.7921146953405016</v>
      </c>
      <c r="E12" s="12">
        <f>'Valori assoluti'!E12/'Valori assoluti'!$J12*100</f>
        <v>11.469534050179211</v>
      </c>
      <c r="F12" s="12">
        <f>'Valori assoluti'!F12/'Valori assoluti'!$J12*100</f>
        <v>5.376344086021505</v>
      </c>
      <c r="G12" s="12">
        <f>'Valori assoluti'!G12/'Valori assoluti'!$J12*100</f>
        <v>35.842293906810035</v>
      </c>
      <c r="H12" s="12">
        <f>'Valori assoluti'!H12/'Valori assoluti'!$J12*100</f>
        <v>1.4336917562724014</v>
      </c>
      <c r="I12" s="12">
        <f>'Valori assoluti'!I12/'Valori assoluti'!$J12*100</f>
        <v>44.086021505376344</v>
      </c>
      <c r="J12" s="13">
        <f t="shared" si="0"/>
        <v>100</v>
      </c>
    </row>
    <row r="13" spans="1:10" s="4" customFormat="1" ht="12.75">
      <c r="A13" s="11" t="s">
        <v>16</v>
      </c>
      <c r="B13" s="12">
        <f>'Valori assoluti'!B13/'Valori assoluti'!$J13*100</f>
        <v>2.503832396525294</v>
      </c>
      <c r="C13" s="12">
        <f>'Valori assoluti'!C13/'Valori assoluti'!$J13*100</f>
        <v>1.0730710270822688</v>
      </c>
      <c r="D13" s="12">
        <f>'Valori assoluti'!D13/'Valori assoluti'!$J13*100</f>
        <v>10.168625447112928</v>
      </c>
      <c r="E13" s="12">
        <f>'Valori assoluti'!E13/'Valori assoluti'!$J13*100</f>
        <v>11.4460909555442</v>
      </c>
      <c r="F13" s="12">
        <f>'Valori assoluti'!F13/'Valori assoluti'!$J13*100</f>
        <v>6.234031681144609</v>
      </c>
      <c r="G13" s="12">
        <f>'Valori assoluti'!G13/'Valori assoluti'!$J13*100</f>
        <v>46.95963208993357</v>
      </c>
      <c r="H13" s="12">
        <f>'Valori assoluti'!H13/'Valori assoluti'!$J13*100</f>
        <v>1.532958610117527</v>
      </c>
      <c r="I13" s="12">
        <f>'Valori assoluti'!I13/'Valori assoluti'!$J13*100</f>
        <v>20.0817577925396</v>
      </c>
      <c r="J13" s="13">
        <f t="shared" si="0"/>
        <v>100</v>
      </c>
    </row>
    <row r="14" spans="1:10" s="4" customFormat="1" ht="12.75">
      <c r="A14" s="11" t="s">
        <v>17</v>
      </c>
      <c r="B14" s="12">
        <f>'Valori assoluti'!B14/'Valori assoluti'!$J14*100</f>
        <v>0.22607385079125847</v>
      </c>
      <c r="C14" s="12">
        <f>'Valori assoluti'!C14/'Valori assoluti'!$J14*100</f>
        <v>1.5825169555388092</v>
      </c>
      <c r="D14" s="12">
        <f>'Valori assoluti'!D14/'Valori assoluti'!$J14*100</f>
        <v>3.1650339110776184</v>
      </c>
      <c r="E14" s="12">
        <f>'Valori assoluti'!E14/'Valori assoluti'!$J14*100</f>
        <v>9.495101733232856</v>
      </c>
      <c r="F14" s="12">
        <f>'Valori assoluti'!F14/'Valori assoluti'!$J14*100</f>
        <v>11.906556141672947</v>
      </c>
      <c r="G14" s="12">
        <f>'Valori assoluti'!G14/'Valori assoluti'!$J14*100</f>
        <v>51.24340617935192</v>
      </c>
      <c r="H14" s="12">
        <f>'Valori assoluti'!H14/'Valori assoluti'!$J14*100</f>
        <v>1.1303692539562924</v>
      </c>
      <c r="I14" s="12">
        <f>'Valori assoluti'!I14/'Valori assoluti'!$J14*100</f>
        <v>21.250941974378296</v>
      </c>
      <c r="J14" s="13">
        <f t="shared" si="0"/>
        <v>99.99999999999999</v>
      </c>
    </row>
    <row r="15" spans="1:10" s="4" customFormat="1" ht="12.75">
      <c r="A15" s="11" t="s">
        <v>18</v>
      </c>
      <c r="B15" s="12">
        <f>'Valori assoluti'!B15/'Valori assoluti'!$J15*100</f>
        <v>0</v>
      </c>
      <c r="C15" s="12">
        <f>'Valori assoluti'!C15/'Valori assoluti'!$J15*100</f>
        <v>0.6134969325153374</v>
      </c>
      <c r="D15" s="12">
        <f>'Valori assoluti'!D15/'Valori assoluti'!$J15*100</f>
        <v>22.085889570552148</v>
      </c>
      <c r="E15" s="12">
        <f>'Valori assoluti'!E15/'Valori assoluti'!$J15*100</f>
        <v>41.104294478527606</v>
      </c>
      <c r="F15" s="12">
        <f>'Valori assoluti'!F15/'Valori assoluti'!$J15*100</f>
        <v>6.748466257668712</v>
      </c>
      <c r="G15" s="12">
        <f>'Valori assoluti'!G15/'Valori assoluti'!$J15*100</f>
        <v>23.92638036809816</v>
      </c>
      <c r="H15" s="12">
        <f>'Valori assoluti'!H15/'Valori assoluti'!$J15*100</f>
        <v>0.6134969325153374</v>
      </c>
      <c r="I15" s="12">
        <f>'Valori assoluti'!I15/'Valori assoluti'!$J15*100</f>
        <v>4.9079754601226995</v>
      </c>
      <c r="J15" s="13">
        <f t="shared" si="0"/>
        <v>100</v>
      </c>
    </row>
    <row r="16" spans="1:10" s="4" customFormat="1" ht="12.75">
      <c r="A16" s="11" t="s">
        <v>19</v>
      </c>
      <c r="B16" s="12">
        <f>'Valori assoluti'!B16/'Valori assoluti'!$J16*100</f>
        <v>2.08287170396632</v>
      </c>
      <c r="C16" s="12">
        <f>'Valori assoluti'!C16/'Valori assoluti'!$J16*100</f>
        <v>10.37004210059827</v>
      </c>
      <c r="D16" s="12">
        <f>'Valori assoluti'!D16/'Valori assoluti'!$J16*100</f>
        <v>13.073343673831154</v>
      </c>
      <c r="E16" s="12">
        <f>'Valori assoluti'!E16/'Valori assoluti'!$J16*100</f>
        <v>2.725459782849546</v>
      </c>
      <c r="F16" s="12">
        <f>'Valori assoluti'!F16/'Valori assoluti'!$J16*100</f>
        <v>5.716818081099047</v>
      </c>
      <c r="G16" s="12">
        <f>'Valori assoluti'!G16/'Valori assoluti'!$J16*100</f>
        <v>40.859738533126524</v>
      </c>
      <c r="H16" s="12">
        <f>'Valori assoluti'!H16/'Valori assoluti'!$J16*100</f>
        <v>4.276534456015954</v>
      </c>
      <c r="I16" s="12">
        <f>'Valori assoluti'!I16/'Valori assoluti'!$J16*100</f>
        <v>20.89519166851318</v>
      </c>
      <c r="J16" s="13">
        <f t="shared" si="0"/>
        <v>100</v>
      </c>
    </row>
    <row r="17" spans="1:10" s="4" customFormat="1" ht="12.75">
      <c r="A17" s="11" t="s">
        <v>20</v>
      </c>
      <c r="B17" s="12">
        <f>'Valori assoluti'!B17/'Valori assoluti'!$J17*100</f>
        <v>0</v>
      </c>
      <c r="C17" s="12">
        <f>'Valori assoluti'!C17/'Valori assoluti'!$J17*100</f>
        <v>1.1029411764705883</v>
      </c>
      <c r="D17" s="12">
        <f>'Valori assoluti'!D17/'Valori assoluti'!$J17*100</f>
        <v>1.8382352941176472</v>
      </c>
      <c r="E17" s="12">
        <f>'Valori assoluti'!E17/'Valori assoluti'!$J17*100</f>
        <v>13.602941176470587</v>
      </c>
      <c r="F17" s="12">
        <f>'Valori assoluti'!F17/'Valori assoluti'!$J17*100</f>
        <v>9.926470588235293</v>
      </c>
      <c r="G17" s="12">
        <f>'Valori assoluti'!G17/'Valori assoluti'!$J17*100</f>
        <v>51.470588235294116</v>
      </c>
      <c r="H17" s="12">
        <f>'Valori assoluti'!H17/'Valori assoluti'!$J17*100</f>
        <v>0.3676470588235294</v>
      </c>
      <c r="I17" s="12">
        <f>'Valori assoluti'!I17/'Valori assoluti'!$J17*100</f>
        <v>21.691176470588236</v>
      </c>
      <c r="J17" s="13">
        <f t="shared" si="0"/>
        <v>100</v>
      </c>
    </row>
    <row r="18" spans="1:10" s="4" customFormat="1" ht="12.75">
      <c r="A18" s="11" t="s">
        <v>21</v>
      </c>
      <c r="B18" s="12">
        <f>'Valori assoluti'!B18/'Valori assoluti'!$J18*100</f>
        <v>0</v>
      </c>
      <c r="C18" s="12">
        <f>'Valori assoluti'!C18/'Valori assoluti'!$J18*100</f>
        <v>0</v>
      </c>
      <c r="D18" s="12">
        <f>'Valori assoluti'!D18/'Valori assoluti'!$J18*100</f>
        <v>1.342281879194631</v>
      </c>
      <c r="E18" s="12">
        <f>'Valori assoluti'!E18/'Valori assoluti'!$J18*100</f>
        <v>62.41610738255034</v>
      </c>
      <c r="F18" s="12">
        <f>'Valori assoluti'!F18/'Valori assoluti'!$J18*100</f>
        <v>8.724832214765101</v>
      </c>
      <c r="G18" s="12">
        <f>'Valori assoluti'!G18/'Valori assoluti'!$J18*100</f>
        <v>25.503355704697988</v>
      </c>
      <c r="H18" s="12">
        <f>'Valori assoluti'!H18/'Valori assoluti'!$J18*100</f>
        <v>0</v>
      </c>
      <c r="I18" s="12">
        <f>'Valori assoluti'!I18/'Valori assoluti'!$J18*100</f>
        <v>2.013422818791946</v>
      </c>
      <c r="J18" s="13">
        <f t="shared" si="0"/>
        <v>100</v>
      </c>
    </row>
    <row r="19" spans="1:10" s="4" customFormat="1" ht="12.75">
      <c r="A19" s="11" t="s">
        <v>22</v>
      </c>
      <c r="B19" s="12">
        <f>'Valori assoluti'!B19/'Valori assoluti'!$J19*100</f>
        <v>0</v>
      </c>
      <c r="C19" s="12">
        <f>'Valori assoluti'!C19/'Valori assoluti'!$J19*100</f>
        <v>0.9803921568627451</v>
      </c>
      <c r="D19" s="12">
        <f>'Valori assoluti'!D19/'Valori assoluti'!$J19*100</f>
        <v>22.54901960784314</v>
      </c>
      <c r="E19" s="12">
        <f>'Valori assoluti'!E19/'Valori assoluti'!$J19*100</f>
        <v>4.901960784313726</v>
      </c>
      <c r="F19" s="12">
        <f>'Valori assoluti'!F19/'Valori assoluti'!$J19*100</f>
        <v>3.9215686274509802</v>
      </c>
      <c r="G19" s="12">
        <f>'Valori assoluti'!G19/'Valori assoluti'!$J19*100</f>
        <v>29.411764705882355</v>
      </c>
      <c r="H19" s="12">
        <f>'Valori assoluti'!H19/'Valori assoluti'!$J19*100</f>
        <v>0</v>
      </c>
      <c r="I19" s="12">
        <f>'Valori assoluti'!I19/'Valori assoluti'!$J19*100</f>
        <v>38.23529411764706</v>
      </c>
      <c r="J19" s="13">
        <f t="shared" si="0"/>
        <v>100</v>
      </c>
    </row>
    <row r="20" spans="1:10" s="4" customFormat="1" ht="12.75">
      <c r="A20" s="11" t="s">
        <v>23</v>
      </c>
      <c r="B20" s="12">
        <f>'Valori assoluti'!B20/'Valori assoluti'!$J20*100</f>
        <v>0.39370078740157477</v>
      </c>
      <c r="C20" s="12">
        <f>'Valori assoluti'!C20/'Valori assoluti'!$J20*100</f>
        <v>2.7559055118110236</v>
      </c>
      <c r="D20" s="12">
        <f>'Valori assoluti'!D20/'Valori assoluti'!$J20*100</f>
        <v>13.385826771653544</v>
      </c>
      <c r="E20" s="12">
        <f>'Valori assoluti'!E20/'Valori assoluti'!$J20*100</f>
        <v>18.11023622047244</v>
      </c>
      <c r="F20" s="12">
        <f>'Valori assoluti'!F20/'Valori assoluti'!$J20*100</f>
        <v>6.692913385826772</v>
      </c>
      <c r="G20" s="12">
        <f>'Valori assoluti'!G20/'Valori assoluti'!$J20*100</f>
        <v>46.06299212598425</v>
      </c>
      <c r="H20" s="12">
        <f>'Valori assoluti'!H20/'Valori assoluti'!$J20*100</f>
        <v>0.39370078740157477</v>
      </c>
      <c r="I20" s="12">
        <f>'Valori assoluti'!I20/'Valori assoluti'!$J20*100</f>
        <v>12.204724409448819</v>
      </c>
      <c r="J20" s="13">
        <f t="shared" si="0"/>
        <v>99.99999999999999</v>
      </c>
    </row>
    <row r="21" spans="1:10" s="4" customFormat="1" ht="12.75">
      <c r="A21" s="11" t="s">
        <v>24</v>
      </c>
      <c r="B21" s="12">
        <f>'Valori assoluti'!B21/'Valori assoluti'!$J21*100</f>
        <v>0</v>
      </c>
      <c r="C21" s="12">
        <f>'Valori assoluti'!C21/'Valori assoluti'!$J21*100</f>
        <v>0</v>
      </c>
      <c r="D21" s="12">
        <f>'Valori assoluti'!D21/'Valori assoluti'!$J21*100</f>
        <v>0.9803921568627451</v>
      </c>
      <c r="E21" s="12">
        <f>'Valori assoluti'!E21/'Valori assoluti'!$J21*100</f>
        <v>20.915032679738562</v>
      </c>
      <c r="F21" s="12">
        <f>'Valori assoluti'!F21/'Valori assoluti'!$J21*100</f>
        <v>12.091503267973856</v>
      </c>
      <c r="G21" s="12">
        <f>'Valori assoluti'!G21/'Valori assoluti'!$J21*100</f>
        <v>33.98692810457516</v>
      </c>
      <c r="H21" s="12">
        <f>'Valori assoluti'!H21/'Valori assoluti'!$J21*100</f>
        <v>0.6535947712418301</v>
      </c>
      <c r="I21" s="12">
        <f>'Valori assoluti'!I21/'Valori assoluti'!$J21*100</f>
        <v>31.372549019607842</v>
      </c>
      <c r="J21" s="13">
        <f t="shared" si="0"/>
        <v>100</v>
      </c>
    </row>
    <row r="22" spans="1:10" s="4" customFormat="1" ht="12.75">
      <c r="A22" s="11" t="s">
        <v>25</v>
      </c>
      <c r="B22" s="12">
        <f>'Valori assoluti'!B22/'Valori assoluti'!$J22*100</f>
        <v>0.18975332068311196</v>
      </c>
      <c r="C22" s="12">
        <f>'Valori assoluti'!C22/'Valori assoluti'!$J22*100</f>
        <v>0.18975332068311196</v>
      </c>
      <c r="D22" s="12">
        <f>'Valori assoluti'!D22/'Valori assoluti'!$J22*100</f>
        <v>0.7590132827324478</v>
      </c>
      <c r="E22" s="12">
        <f>'Valori assoluti'!E22/'Valori assoluti'!$J22*100</f>
        <v>11.195445920303605</v>
      </c>
      <c r="F22" s="12">
        <f>'Valori assoluti'!F22/'Valori assoluti'!$J22*100</f>
        <v>4.174573055028463</v>
      </c>
      <c r="G22" s="12">
        <f>'Valori assoluti'!G22/'Valori assoluti'!$J22*100</f>
        <v>47.24857685009488</v>
      </c>
      <c r="H22" s="12">
        <f>'Valori assoluti'!H22/'Valori assoluti'!$J22*100</f>
        <v>0.18975332068311196</v>
      </c>
      <c r="I22" s="12">
        <f>'Valori assoluti'!I22/'Valori assoluti'!$J22*100</f>
        <v>36.05313092979127</v>
      </c>
      <c r="J22" s="13">
        <f t="shared" si="0"/>
        <v>100</v>
      </c>
    </row>
    <row r="23" spans="1:10" s="4" customFormat="1" ht="12.75">
      <c r="A23" s="11" t="s">
        <v>26</v>
      </c>
      <c r="B23" s="12">
        <f>'Valori assoluti'!B23/'Valori assoluti'!$J23*100</f>
        <v>0</v>
      </c>
      <c r="C23" s="12">
        <f>'Valori assoluti'!C23/'Valori assoluti'!$J23*100</f>
        <v>0</v>
      </c>
      <c r="D23" s="12">
        <f>'Valori assoluti'!D23/'Valori assoluti'!$J23*100</f>
        <v>0.5128205128205128</v>
      </c>
      <c r="E23" s="12">
        <f>'Valori assoluti'!E23/'Valori assoluti'!$J23*100</f>
        <v>40</v>
      </c>
      <c r="F23" s="12">
        <f>'Valori assoluti'!F23/'Valori assoluti'!$J23*100</f>
        <v>3.076923076923077</v>
      </c>
      <c r="G23" s="12">
        <f>'Valori assoluti'!G23/'Valori assoluti'!$J23*100</f>
        <v>34.87179487179487</v>
      </c>
      <c r="H23" s="12">
        <f>'Valori assoluti'!H23/'Valori assoluti'!$J23*100</f>
        <v>0.2564102564102564</v>
      </c>
      <c r="I23" s="12">
        <f>'Valori assoluti'!I23/'Valori assoluti'!$J23*100</f>
        <v>21.28205128205128</v>
      </c>
      <c r="J23" s="13">
        <f t="shared" si="0"/>
        <v>100</v>
      </c>
    </row>
    <row r="24" spans="1:10" s="4" customFormat="1" ht="12.75">
      <c r="A24" s="11" t="s">
        <v>27</v>
      </c>
      <c r="B24" s="12">
        <f>'Valori assoluti'!B24/'Valori assoluti'!$J24*100</f>
        <v>0.9968282736746714</v>
      </c>
      <c r="C24" s="12">
        <f>'Valori assoluti'!C24/'Valori assoluti'!$J24*100</f>
        <v>2.1295876755777075</v>
      </c>
      <c r="D24" s="12">
        <f>'Valori assoluti'!D24/'Valori assoluti'!$J24*100</f>
        <v>7.476212052560036</v>
      </c>
      <c r="E24" s="12">
        <f>'Valori assoluti'!E24/'Valori assoluti'!$J24*100</f>
        <v>6.796556411418214</v>
      </c>
      <c r="F24" s="12">
        <f>'Valori assoluti'!F24/'Valori assoluti'!$J24*100</f>
        <v>6.796556411418214</v>
      </c>
      <c r="G24" s="12">
        <f>'Valori assoluti'!G24/'Valori assoluti'!$J24*100</f>
        <v>48.844585410058905</v>
      </c>
      <c r="H24" s="12">
        <f>'Valori assoluti'!H24/'Valori assoluti'!$J24*100</f>
        <v>2.0389669234254644</v>
      </c>
      <c r="I24" s="12">
        <f>'Valori assoluti'!I24/'Valori assoluti'!$J24*100</f>
        <v>24.92070684186679</v>
      </c>
      <c r="J24" s="13">
        <f t="shared" si="0"/>
        <v>100</v>
      </c>
    </row>
    <row r="25" spans="1:10" s="4" customFormat="1" ht="12.75">
      <c r="A25" s="11" t="s">
        <v>28</v>
      </c>
      <c r="B25" s="12">
        <f>'Valori assoluti'!B25/'Valori assoluti'!$J25*100</f>
        <v>1.1606819006166122</v>
      </c>
      <c r="C25" s="12">
        <f>'Valori assoluti'!C25/'Valori assoluti'!$J25*100</f>
        <v>4.134929270946682</v>
      </c>
      <c r="D25" s="12">
        <f>'Valori assoluti'!D25/'Valori assoluti'!$J25*100</f>
        <v>18.969894813202757</v>
      </c>
      <c r="E25" s="12">
        <f>'Valori assoluti'!E25/'Valori assoluti'!$J25*100</f>
        <v>5.585781646717447</v>
      </c>
      <c r="F25" s="12">
        <f>'Valori assoluti'!F25/'Valori assoluti'!$J25*100</f>
        <v>5.150525933986217</v>
      </c>
      <c r="G25" s="12">
        <f>'Valori assoluti'!G25/'Valori assoluti'!$J25*100</f>
        <v>47.98694232861806</v>
      </c>
      <c r="H25" s="12">
        <f>'Valori assoluti'!H25/'Valori assoluti'!$J25*100</f>
        <v>1.632208922742111</v>
      </c>
      <c r="I25" s="12">
        <f>'Valori assoluti'!I25/'Valori assoluti'!$J25*100</f>
        <v>15.379035183170112</v>
      </c>
      <c r="J25" s="13">
        <f t="shared" si="0"/>
        <v>100</v>
      </c>
    </row>
    <row r="26" spans="1:10" s="4" customFormat="1" ht="12.75">
      <c r="A26" s="11" t="s">
        <v>29</v>
      </c>
      <c r="B26" s="12">
        <f>'Valori assoluti'!B26/'Valori assoluti'!$J26*100</f>
        <v>0.4123711340206186</v>
      </c>
      <c r="C26" s="12">
        <f>'Valori assoluti'!C26/'Valori assoluti'!$J26*100</f>
        <v>1.0996563573883162</v>
      </c>
      <c r="D26" s="12">
        <f>'Valori assoluti'!D26/'Valori assoluti'!$J26*100</f>
        <v>1.3745704467353952</v>
      </c>
      <c r="E26" s="12">
        <f>'Valori assoluti'!E26/'Valori assoluti'!$J26*100</f>
        <v>7.285223367697595</v>
      </c>
      <c r="F26" s="12">
        <f>'Valori assoluti'!F26/'Valori assoluti'!$J26*100</f>
        <v>7.903780068728522</v>
      </c>
      <c r="G26" s="12">
        <f>'Valori assoluti'!G26/'Valori assoluti'!$J26*100</f>
        <v>62.61168384879725</v>
      </c>
      <c r="H26" s="12">
        <f>'Valori assoluti'!H26/'Valori assoluti'!$J26*100</f>
        <v>1.168384879725086</v>
      </c>
      <c r="I26" s="12">
        <f>'Valori assoluti'!I26/'Valori assoluti'!$J26*100</f>
        <v>18.144329896907216</v>
      </c>
      <c r="J26" s="13">
        <f t="shared" si="0"/>
        <v>100</v>
      </c>
    </row>
    <row r="27" spans="1:10" s="4" customFormat="1" ht="12.75">
      <c r="A27" s="11" t="s">
        <v>30</v>
      </c>
      <c r="B27" s="12">
        <f>'Valori assoluti'!B27/'Valori assoluti'!$J27*100</f>
        <v>0.23557126030624262</v>
      </c>
      <c r="C27" s="12">
        <f>'Valori assoluti'!C27/'Valori assoluti'!$J27*100</f>
        <v>3.0624263839811543</v>
      </c>
      <c r="D27" s="12">
        <f>'Valori assoluti'!D27/'Valori assoluti'!$J27*100</f>
        <v>22.143698468786805</v>
      </c>
      <c r="E27" s="12">
        <f>'Valori assoluti'!E27/'Valori assoluti'!$J27*100</f>
        <v>13.663133097762072</v>
      </c>
      <c r="F27" s="12">
        <f>'Valori assoluti'!F27/'Valori assoluti'!$J27*100</f>
        <v>4.593639575971731</v>
      </c>
      <c r="G27" s="12">
        <f>'Valori assoluti'!G27/'Valori assoluti'!$J27*100</f>
        <v>26.501766784452297</v>
      </c>
      <c r="H27" s="12">
        <f>'Valori assoluti'!H27/'Valori assoluti'!$J27*100</f>
        <v>1.1778563015312131</v>
      </c>
      <c r="I27" s="12">
        <f>'Valori assoluti'!I27/'Valori assoluti'!$J27*100</f>
        <v>28.621908127208478</v>
      </c>
      <c r="J27" s="13">
        <f t="shared" si="0"/>
        <v>99.99999999999997</v>
      </c>
    </row>
    <row r="28" spans="1:10" s="4" customFormat="1" ht="12.75">
      <c r="A28" s="11" t="s">
        <v>31</v>
      </c>
      <c r="B28" s="12">
        <f>'Valori assoluti'!B28/'Valori assoluti'!$J28*100</f>
        <v>0.13568521031207598</v>
      </c>
      <c r="C28" s="12">
        <f>'Valori assoluti'!C28/'Valori assoluti'!$J28*100</f>
        <v>0.13568521031207598</v>
      </c>
      <c r="D28" s="12">
        <f>'Valori assoluti'!D28/'Valori assoluti'!$J28*100</f>
        <v>0.9497964721845319</v>
      </c>
      <c r="E28" s="12">
        <f>'Valori assoluti'!E28/'Valori assoluti'!$J28*100</f>
        <v>11.533242876526458</v>
      </c>
      <c r="F28" s="12">
        <f>'Valori assoluti'!F28/'Valori assoluti'!$J28*100</f>
        <v>9.090909090909092</v>
      </c>
      <c r="G28" s="12">
        <f>'Valori assoluti'!G28/'Valori assoluti'!$J28*100</f>
        <v>61.73677069199457</v>
      </c>
      <c r="H28" s="12">
        <f>'Valori assoluti'!H28/'Valori assoluti'!$J28*100</f>
        <v>0.27137042062415195</v>
      </c>
      <c r="I28" s="12">
        <f>'Valori assoluti'!I28/'Valori assoluti'!$J28*100</f>
        <v>16.14654002713704</v>
      </c>
      <c r="J28" s="13">
        <f t="shared" si="0"/>
        <v>100</v>
      </c>
    </row>
    <row r="29" spans="1:10" s="4" customFormat="1" ht="12.75">
      <c r="A29" s="11" t="s">
        <v>32</v>
      </c>
      <c r="B29" s="12">
        <f>'Valori assoluti'!B29/'Valori assoluti'!$J29*100</f>
        <v>1.6025641025641024</v>
      </c>
      <c r="C29" s="12">
        <f>'Valori assoluti'!C29/'Valori assoluti'!$J29*100</f>
        <v>2.2435897435897436</v>
      </c>
      <c r="D29" s="12">
        <f>'Valori assoluti'!D29/'Valori assoluti'!$J29*100</f>
        <v>8.89423076923077</v>
      </c>
      <c r="E29" s="12">
        <f>'Valori assoluti'!E29/'Valori assoluti'!$J29*100</f>
        <v>10.657051282051281</v>
      </c>
      <c r="F29" s="12">
        <f>'Valori assoluti'!F29/'Valori assoluti'!$J29*100</f>
        <v>4.487179487179487</v>
      </c>
      <c r="G29" s="12">
        <f>'Valori assoluti'!G29/'Valori assoluti'!$J29*100</f>
        <v>42.467948717948715</v>
      </c>
      <c r="H29" s="12">
        <f>'Valori assoluti'!H29/'Valori assoluti'!$J29*100</f>
        <v>0.9615384615384616</v>
      </c>
      <c r="I29" s="12">
        <f>'Valori assoluti'!I29/'Valori assoluti'!$J29*100</f>
        <v>28.685897435897434</v>
      </c>
      <c r="J29" s="13">
        <f t="shared" si="0"/>
        <v>100</v>
      </c>
    </row>
    <row r="30" spans="1:10" s="4" customFormat="1" ht="12.75">
      <c r="A30" s="11" t="s">
        <v>33</v>
      </c>
      <c r="B30" s="12">
        <f>'Valori assoluti'!B30/'Valori assoluti'!$J30*100</f>
        <v>0</v>
      </c>
      <c r="C30" s="12">
        <f>'Valori assoluti'!C30/'Valori assoluti'!$J30*100</f>
        <v>0.9884678747940692</v>
      </c>
      <c r="D30" s="12">
        <f>'Valori assoluti'!D30/'Valori assoluti'!$J30*100</f>
        <v>2.6359143327841847</v>
      </c>
      <c r="E30" s="12">
        <f>'Valori assoluti'!E30/'Valori assoluti'!$J30*100</f>
        <v>3.130148270181219</v>
      </c>
      <c r="F30" s="12">
        <f>'Valori assoluti'!F30/'Valori assoluti'!$J30*100</f>
        <v>7.413509060955518</v>
      </c>
      <c r="G30" s="12">
        <f>'Valori assoluti'!G30/'Valori assoluti'!$J30*100</f>
        <v>56.17792421746294</v>
      </c>
      <c r="H30" s="12">
        <f>'Valori assoluti'!H30/'Valori assoluti'!$J30*100</f>
        <v>0.4942339373970346</v>
      </c>
      <c r="I30" s="12">
        <f>'Valori assoluti'!I30/'Valori assoluti'!$J30*100</f>
        <v>29.159802306425043</v>
      </c>
      <c r="J30" s="13">
        <f t="shared" si="0"/>
        <v>100</v>
      </c>
    </row>
    <row r="31" spans="1:10" s="4" customFormat="1" ht="12.75">
      <c r="A31" s="11" t="s">
        <v>34</v>
      </c>
      <c r="B31" s="12">
        <f>'Valori assoluti'!B31/'Valori assoluti'!$J31*100</f>
        <v>0</v>
      </c>
      <c r="C31" s="12">
        <f>'Valori assoluti'!C31/'Valori assoluti'!$J31*100</f>
        <v>0.5780346820809248</v>
      </c>
      <c r="D31" s="12">
        <f>'Valori assoluti'!D31/'Valori assoluti'!$J31*100</f>
        <v>0.5780346820809248</v>
      </c>
      <c r="E31" s="12">
        <f>'Valori assoluti'!E31/'Valori assoluti'!$J31*100</f>
        <v>10.404624277456648</v>
      </c>
      <c r="F31" s="12">
        <f>'Valori assoluti'!F31/'Valori assoluti'!$J31*100</f>
        <v>6.358381502890173</v>
      </c>
      <c r="G31" s="12">
        <f>'Valori assoluti'!G31/'Valori assoluti'!$J31*100</f>
        <v>47.97687861271676</v>
      </c>
      <c r="H31" s="12">
        <f>'Valori assoluti'!H31/'Valori assoluti'!$J31*100</f>
        <v>0.5780346820809248</v>
      </c>
      <c r="I31" s="12">
        <f>'Valori assoluti'!I31/'Valori assoluti'!$J31*100</f>
        <v>33.52601156069364</v>
      </c>
      <c r="J31" s="13">
        <f t="shared" si="0"/>
        <v>100</v>
      </c>
    </row>
    <row r="32" spans="1:10" s="4" customFormat="1" ht="12.75">
      <c r="A32" s="11" t="s">
        <v>35</v>
      </c>
      <c r="B32" s="12">
        <f>'Valori assoluti'!B32/'Valori assoluti'!$J32*100</f>
        <v>0</v>
      </c>
      <c r="C32" s="12">
        <f>'Valori assoluti'!C32/'Valori assoluti'!$J32*100</f>
        <v>2.9106029106029108</v>
      </c>
      <c r="D32" s="12">
        <f>'Valori assoluti'!D32/'Valori assoluti'!$J32*100</f>
        <v>5.405405405405405</v>
      </c>
      <c r="E32" s="12">
        <f>'Valori assoluti'!E32/'Valori assoluti'!$J32*100</f>
        <v>29.72972972972973</v>
      </c>
      <c r="F32" s="12">
        <f>'Valori assoluti'!F32/'Valori assoluti'!$J32*100</f>
        <v>16.632016632016633</v>
      </c>
      <c r="G32" s="12">
        <f>'Valori assoluti'!G32/'Valori assoluti'!$J32*100</f>
        <v>30.14553014553015</v>
      </c>
      <c r="H32" s="12">
        <f>'Valori assoluti'!H32/'Valori assoluti'!$J32*100</f>
        <v>0.4158004158004158</v>
      </c>
      <c r="I32" s="12">
        <f>'Valori assoluti'!I32/'Valori assoluti'!$J32*100</f>
        <v>14.760914760914762</v>
      </c>
      <c r="J32" s="13">
        <f t="shared" si="0"/>
        <v>100</v>
      </c>
    </row>
    <row r="33" spans="1:10" s="4" customFormat="1" ht="12.75">
      <c r="A33" s="11" t="s">
        <v>36</v>
      </c>
      <c r="B33" s="12">
        <f>'Valori assoluti'!B33/'Valori assoluti'!$J33*100</f>
        <v>0</v>
      </c>
      <c r="C33" s="12">
        <f>'Valori assoluti'!C33/'Valori assoluti'!$J33*100</f>
        <v>0.22172949002217296</v>
      </c>
      <c r="D33" s="12">
        <f>'Valori assoluti'!D33/'Valori assoluti'!$J33*100</f>
        <v>1.1086474501108647</v>
      </c>
      <c r="E33" s="12">
        <f>'Valori assoluti'!E33/'Valori assoluti'!$J33*100</f>
        <v>15.521064301552107</v>
      </c>
      <c r="F33" s="12">
        <f>'Valori assoluti'!F33/'Valori assoluti'!$J33*100</f>
        <v>2.6607538802660753</v>
      </c>
      <c r="G33" s="12">
        <f>'Valori assoluti'!G33/'Valori assoluti'!$J33*100</f>
        <v>50.77605321507761</v>
      </c>
      <c r="H33" s="12">
        <f>'Valori assoluti'!H33/'Valori assoluti'!$J33*100</f>
        <v>0.22172949002217296</v>
      </c>
      <c r="I33" s="12">
        <f>'Valori assoluti'!I33/'Valori assoluti'!$J33*100</f>
        <v>29.490022172949004</v>
      </c>
      <c r="J33" s="13">
        <f t="shared" si="0"/>
        <v>100</v>
      </c>
    </row>
    <row r="34" spans="1:10" s="4" customFormat="1" ht="12.75">
      <c r="A34" s="11" t="s">
        <v>37</v>
      </c>
      <c r="B34" s="12">
        <f>'Valori assoluti'!B34/'Valori assoluti'!$J34*100</f>
        <v>0</v>
      </c>
      <c r="C34" s="12">
        <f>'Valori assoluti'!C34/'Valori assoluti'!$J34*100</f>
        <v>0.9708737864077669</v>
      </c>
      <c r="D34" s="12">
        <f>'Valori assoluti'!D34/'Valori assoluti'!$J34*100</f>
        <v>1.9417475728155338</v>
      </c>
      <c r="E34" s="12">
        <f>'Valori assoluti'!E34/'Valori assoluti'!$J34*100</f>
        <v>31.06796116504854</v>
      </c>
      <c r="F34" s="12">
        <f>'Valori assoluti'!F34/'Valori assoluti'!$J34*100</f>
        <v>17.475728155339805</v>
      </c>
      <c r="G34" s="12">
        <f>'Valori assoluti'!G34/'Valori assoluti'!$J34*100</f>
        <v>27.184466019417474</v>
      </c>
      <c r="H34" s="12">
        <f>'Valori assoluti'!H34/'Valori assoluti'!$J34*100</f>
        <v>0</v>
      </c>
      <c r="I34" s="12">
        <f>'Valori assoluti'!I34/'Valori assoluti'!$J34*100</f>
        <v>21.35922330097087</v>
      </c>
      <c r="J34" s="13">
        <f t="shared" si="0"/>
        <v>99.99999999999999</v>
      </c>
    </row>
    <row r="35" spans="1:10" s="4" customFormat="1" ht="12.75">
      <c r="A35" s="11" t="s">
        <v>38</v>
      </c>
      <c r="B35" s="12">
        <f>'Valori assoluti'!B35/'Valori assoluti'!$J35*100</f>
        <v>0</v>
      </c>
      <c r="C35" s="12">
        <f>'Valori assoluti'!C35/'Valori assoluti'!$J35*100</f>
        <v>2.318548387096774</v>
      </c>
      <c r="D35" s="12">
        <f>'Valori assoluti'!D35/'Valori assoluti'!$J35*100</f>
        <v>3.326612903225806</v>
      </c>
      <c r="E35" s="12">
        <f>'Valori assoluti'!E35/'Valori assoluti'!$J35*100</f>
        <v>6.955645161290322</v>
      </c>
      <c r="F35" s="12">
        <f>'Valori assoluti'!F35/'Valori assoluti'!$J35*100</f>
        <v>12.399193548387096</v>
      </c>
      <c r="G35" s="12">
        <f>'Valori assoluti'!G35/'Valori assoluti'!$J35*100</f>
        <v>61.08870967741935</v>
      </c>
      <c r="H35" s="12">
        <f>'Valori assoluti'!H35/'Valori assoluti'!$J35*100</f>
        <v>0.8064516129032258</v>
      </c>
      <c r="I35" s="12">
        <f>'Valori assoluti'!I35/'Valori assoluti'!$J35*100</f>
        <v>13.104838709677418</v>
      </c>
      <c r="J35" s="13">
        <f t="shared" si="0"/>
        <v>100.00000000000001</v>
      </c>
    </row>
    <row r="36" spans="1:10" s="4" customFormat="1" ht="12.75">
      <c r="A36" s="11" t="s">
        <v>39</v>
      </c>
      <c r="B36" s="12">
        <f>'Valori assoluti'!B36/'Valori assoluti'!$J36*100</f>
        <v>0.8403361344537815</v>
      </c>
      <c r="C36" s="12">
        <f>'Valori assoluti'!C36/'Valori assoluti'!$J36*100</f>
        <v>1.2605042016806722</v>
      </c>
      <c r="D36" s="12">
        <f>'Valori assoluti'!D36/'Valori assoluti'!$J36*100</f>
        <v>1.2605042016806722</v>
      </c>
      <c r="E36" s="12">
        <f>'Valori assoluti'!E36/'Valori assoluti'!$J36*100</f>
        <v>30.252100840336134</v>
      </c>
      <c r="F36" s="12">
        <f>'Valori assoluti'!F36/'Valori assoluti'!$J36*100</f>
        <v>3.7815126050420167</v>
      </c>
      <c r="G36" s="12">
        <f>'Valori assoluti'!G36/'Valori assoluti'!$J36*100</f>
        <v>48.319327731092436</v>
      </c>
      <c r="H36" s="12">
        <f>'Valori assoluti'!H36/'Valori assoluti'!$J36*100</f>
        <v>0.42016806722689076</v>
      </c>
      <c r="I36" s="12">
        <f>'Valori assoluti'!I36/'Valori assoluti'!$J36*100</f>
        <v>13.865546218487395</v>
      </c>
      <c r="J36" s="13">
        <f t="shared" si="0"/>
        <v>100.00000000000001</v>
      </c>
    </row>
    <row r="37" spans="1:10" s="4" customFormat="1" ht="12.75">
      <c r="A37" s="11" t="s">
        <v>40</v>
      </c>
      <c r="B37" s="12">
        <f>'Valori assoluti'!B37/'Valori assoluti'!$J37*100</f>
        <v>0.6429277942631058</v>
      </c>
      <c r="C37" s="12">
        <f>'Valori assoluti'!C37/'Valori assoluti'!$J37*100</f>
        <v>3.9169139465875373</v>
      </c>
      <c r="D37" s="12">
        <f>'Valori assoluti'!D37/'Valori assoluti'!$J37*100</f>
        <v>11.483679525222552</v>
      </c>
      <c r="E37" s="12">
        <f>'Valori assoluti'!E37/'Valori assoluti'!$J37*100</f>
        <v>7.339268051434224</v>
      </c>
      <c r="F37" s="12">
        <f>'Valori assoluti'!F37/'Valori assoluti'!$J37*100</f>
        <v>7.398615232443126</v>
      </c>
      <c r="G37" s="12">
        <f>'Valori assoluti'!G37/'Valori assoluti'!$J37*100</f>
        <v>42.87833827893175</v>
      </c>
      <c r="H37" s="12">
        <f>'Valori assoluti'!H37/'Valori assoluti'!$J37*100</f>
        <v>6.152324431256182</v>
      </c>
      <c r="I37" s="12">
        <f>'Valori assoluti'!I37/'Valori assoluti'!$J37*100</f>
        <v>20.187932739861523</v>
      </c>
      <c r="J37" s="13">
        <f t="shared" si="0"/>
        <v>99.99999999999999</v>
      </c>
    </row>
    <row r="38" spans="1:10" s="4" customFormat="1" ht="12.75">
      <c r="A38" s="11" t="s">
        <v>41</v>
      </c>
      <c r="B38" s="12">
        <f>'Valori assoluti'!B38/'Valori assoluti'!$J38*100</f>
        <v>0</v>
      </c>
      <c r="C38" s="12">
        <f>'Valori assoluti'!C38/'Valori assoluti'!$J38*100</f>
        <v>0.6134969325153374</v>
      </c>
      <c r="D38" s="12">
        <f>'Valori assoluti'!D38/'Valori assoluti'!$J38*100</f>
        <v>6.134969325153374</v>
      </c>
      <c r="E38" s="12">
        <f>'Valori assoluti'!E38/'Valori assoluti'!$J38*100</f>
        <v>39.263803680981596</v>
      </c>
      <c r="F38" s="12">
        <f>'Valori assoluti'!F38/'Valori assoluti'!$J38*100</f>
        <v>9.815950920245399</v>
      </c>
      <c r="G38" s="12">
        <f>'Valori assoluti'!G38/'Valori assoluti'!$J38*100</f>
        <v>20.858895705521473</v>
      </c>
      <c r="H38" s="12">
        <f>'Valori assoluti'!H38/'Valori assoluti'!$J38*100</f>
        <v>0.6134969325153374</v>
      </c>
      <c r="I38" s="12">
        <f>'Valori assoluti'!I38/'Valori assoluti'!$J38*100</f>
        <v>22.699386503067483</v>
      </c>
      <c r="J38" s="13">
        <f t="shared" si="0"/>
        <v>100</v>
      </c>
    </row>
    <row r="39" spans="1:10" s="4" customFormat="1" ht="12.75">
      <c r="A39" s="11" t="s">
        <v>42</v>
      </c>
      <c r="B39" s="12">
        <f>'Valori assoluti'!B39/'Valori assoluti'!$J39*100</f>
        <v>0</v>
      </c>
      <c r="C39" s="12">
        <f>'Valori assoluti'!C39/'Valori assoluti'!$J39*100</f>
        <v>0.2564102564102564</v>
      </c>
      <c r="D39" s="12">
        <f>'Valori assoluti'!D39/'Valori assoluti'!$J39*100</f>
        <v>10</v>
      </c>
      <c r="E39" s="12">
        <f>'Valori assoluti'!E39/'Valori assoluti'!$J39*100</f>
        <v>20.51282051282051</v>
      </c>
      <c r="F39" s="12">
        <f>'Valori assoluti'!F39/'Valori assoluti'!$J39*100</f>
        <v>2.564102564102564</v>
      </c>
      <c r="G39" s="12">
        <f>'Valori assoluti'!G39/'Valori assoluti'!$J39*100</f>
        <v>37.43589743589744</v>
      </c>
      <c r="H39" s="12">
        <f>'Valori assoluti'!H39/'Valori assoluti'!$J39*100</f>
        <v>3.3333333333333335</v>
      </c>
      <c r="I39" s="12">
        <f>'Valori assoluti'!I39/'Valori assoluti'!$J39*100</f>
        <v>25.8974358974359</v>
      </c>
      <c r="J39" s="13">
        <f t="shared" si="0"/>
        <v>100</v>
      </c>
    </row>
    <row r="40" spans="1:10" s="4" customFormat="1" ht="12.75">
      <c r="A40" s="11" t="s">
        <v>43</v>
      </c>
      <c r="B40" s="12">
        <f>'Valori assoluti'!B40/'Valori assoluti'!$J40*100</f>
        <v>0</v>
      </c>
      <c r="C40" s="12">
        <f>'Valori assoluti'!C40/'Valori assoluti'!$J40*100</f>
        <v>0.2828854314002829</v>
      </c>
      <c r="D40" s="12">
        <f>'Valori assoluti'!D40/'Valori assoluti'!$J40*100</f>
        <v>3.6775106082036775</v>
      </c>
      <c r="E40" s="12">
        <f>'Valori assoluti'!E40/'Valori assoluti'!$J40*100</f>
        <v>4.809052333804809</v>
      </c>
      <c r="F40" s="12">
        <f>'Valori assoluti'!F40/'Valori assoluti'!$J40*100</f>
        <v>4.9504950495049505</v>
      </c>
      <c r="G40" s="12">
        <f>'Valori assoluti'!G40/'Valori assoluti'!$J40*100</f>
        <v>53.6067892503536</v>
      </c>
      <c r="H40" s="12">
        <f>'Valori assoluti'!H40/'Valori assoluti'!$J40*100</f>
        <v>0.2828854314002829</v>
      </c>
      <c r="I40" s="12">
        <f>'Valori assoluti'!I40/'Valori assoluti'!$J40*100</f>
        <v>32.390381895332396</v>
      </c>
      <c r="J40" s="13">
        <f t="shared" si="0"/>
        <v>100</v>
      </c>
    </row>
    <row r="41" spans="1:10" s="4" customFormat="1" ht="12.75">
      <c r="A41" s="11" t="s">
        <v>44</v>
      </c>
      <c r="B41" s="12">
        <f>'Valori assoluti'!B41/'Valori assoluti'!$J41*100</f>
        <v>3.1779661016949152</v>
      </c>
      <c r="C41" s="12">
        <f>'Valori assoluti'!C41/'Valori assoluti'!$J41*100</f>
        <v>1.694915254237288</v>
      </c>
      <c r="D41" s="12">
        <f>'Valori assoluti'!D41/'Valori assoluti'!$J41*100</f>
        <v>1.2711864406779663</v>
      </c>
      <c r="E41" s="12">
        <f>'Valori assoluti'!E41/'Valori assoluti'!$J41*100</f>
        <v>24.78813559322034</v>
      </c>
      <c r="F41" s="12">
        <f>'Valori assoluti'!F41/'Valori assoluti'!$J41*100</f>
        <v>6.567796610169492</v>
      </c>
      <c r="G41" s="12">
        <f>'Valori assoluti'!G41/'Valori assoluti'!$J41*100</f>
        <v>36.86440677966102</v>
      </c>
      <c r="H41" s="12">
        <f>'Valori assoluti'!H41/'Valori assoluti'!$J41*100</f>
        <v>0</v>
      </c>
      <c r="I41" s="12">
        <f>'Valori assoluti'!I41/'Valori assoluti'!$J41*100</f>
        <v>25.635593220338983</v>
      </c>
      <c r="J41" s="13">
        <f t="shared" si="0"/>
        <v>100</v>
      </c>
    </row>
    <row r="42" spans="1:10" s="4" customFormat="1" ht="12.75">
      <c r="A42" s="11" t="s">
        <v>45</v>
      </c>
      <c r="B42" s="12">
        <f>'Valori assoluti'!B42/'Valori assoluti'!$J42*100</f>
        <v>0.07032348804500703</v>
      </c>
      <c r="C42" s="12">
        <f>'Valori assoluti'!C42/'Valori assoluti'!$J42*100</f>
        <v>1.1251758087201125</v>
      </c>
      <c r="D42" s="12">
        <f>'Valori assoluti'!D42/'Valori assoluti'!$J42*100</f>
        <v>6.258790436005627</v>
      </c>
      <c r="E42" s="12">
        <f>'Valori assoluti'!E42/'Valori assoluti'!$J42*100</f>
        <v>8.509142053445851</v>
      </c>
      <c r="F42" s="12">
        <f>'Valori assoluti'!F42/'Valori assoluti'!$J42*100</f>
        <v>3.8677918424753868</v>
      </c>
      <c r="G42" s="12">
        <f>'Valori assoluti'!G42/'Valori assoluti'!$J42*100</f>
        <v>55.48523206751055</v>
      </c>
      <c r="H42" s="12">
        <f>'Valori assoluti'!H42/'Valori assoluti'!$J42*100</f>
        <v>0.6329113924050633</v>
      </c>
      <c r="I42" s="12">
        <f>'Valori assoluti'!I42/'Valori assoluti'!$J42*100</f>
        <v>24.050632911392405</v>
      </c>
      <c r="J42" s="13">
        <f t="shared" si="0"/>
        <v>100</v>
      </c>
    </row>
    <row r="43" spans="1:10" s="4" customFormat="1" ht="12.75">
      <c r="A43" s="11" t="s">
        <v>46</v>
      </c>
      <c r="B43" s="12">
        <f>'Valori assoluti'!B43/'Valori assoluti'!$J43*100</f>
        <v>0</v>
      </c>
      <c r="C43" s="12">
        <f>'Valori assoluti'!C43/'Valori assoluti'!$J43*100</f>
        <v>0.6493506493506493</v>
      </c>
      <c r="D43" s="12">
        <f>'Valori assoluti'!D43/'Valori assoluti'!$J43*100</f>
        <v>0.9090909090909091</v>
      </c>
      <c r="E43" s="12">
        <f>'Valori assoluti'!E43/'Valori assoluti'!$J43*100</f>
        <v>9.87012987012987</v>
      </c>
      <c r="F43" s="12">
        <f>'Valori assoluti'!F43/'Valori assoluti'!$J43*100</f>
        <v>7.2727272727272725</v>
      </c>
      <c r="G43" s="12">
        <f>'Valori assoluti'!G43/'Valori assoluti'!$J43*100</f>
        <v>60.77922077922078</v>
      </c>
      <c r="H43" s="12">
        <f>'Valori assoluti'!H43/'Valori assoluti'!$J43*100</f>
        <v>0.2597402597402597</v>
      </c>
      <c r="I43" s="12">
        <f>'Valori assoluti'!I43/'Valori assoluti'!$J43*100</f>
        <v>20.259740259740262</v>
      </c>
      <c r="J43" s="13">
        <f t="shared" si="0"/>
        <v>100</v>
      </c>
    </row>
    <row r="44" spans="1:10" s="4" customFormat="1" ht="12.75">
      <c r="A44" s="11" t="s">
        <v>47</v>
      </c>
      <c r="B44" s="12">
        <f>'Valori assoluti'!B44/'Valori assoluti'!$J44*100</f>
        <v>2.255109231853418</v>
      </c>
      <c r="C44" s="12">
        <f>'Valori assoluti'!C44/'Valori assoluti'!$J44*100</f>
        <v>0.7751937984496124</v>
      </c>
      <c r="D44" s="12">
        <f>'Valori assoluti'!D44/'Valori assoluti'!$J44*100</f>
        <v>3.9464411557434813</v>
      </c>
      <c r="E44" s="12">
        <f>'Valori assoluti'!E44/'Valori assoluti'!$J44*100</f>
        <v>10.923185341789992</v>
      </c>
      <c r="F44" s="12">
        <f>'Valori assoluti'!F44/'Valori assoluti'!$J44*100</f>
        <v>5.849189570119803</v>
      </c>
      <c r="G44" s="12">
        <f>'Valori assoluti'!G44/'Valori assoluti'!$J44*100</f>
        <v>50.669485553206485</v>
      </c>
      <c r="H44" s="12">
        <f>'Valori assoluti'!H44/'Valori assoluti'!$J44*100</f>
        <v>3.382663847780127</v>
      </c>
      <c r="I44" s="12">
        <f>'Valori assoluti'!I44/'Valori assoluti'!$J44*100</f>
        <v>22.198731501057082</v>
      </c>
      <c r="J44" s="13">
        <f t="shared" si="0"/>
        <v>100</v>
      </c>
    </row>
    <row r="45" spans="1:10" s="4" customFormat="1" ht="12.75">
      <c r="A45" s="11" t="s">
        <v>48</v>
      </c>
      <c r="B45" s="12">
        <f>'Valori assoluti'!B45/'Valori assoluti'!$J45*100</f>
        <v>0.24630541871921183</v>
      </c>
      <c r="C45" s="12">
        <f>'Valori assoluti'!C45/'Valori assoluti'!$J45*100</f>
        <v>0.7389162561576355</v>
      </c>
      <c r="D45" s="12">
        <f>'Valori assoluti'!D45/'Valori assoluti'!$J45*100</f>
        <v>5.172413793103448</v>
      </c>
      <c r="E45" s="12">
        <f>'Valori assoluti'!E45/'Valori assoluti'!$J45*100</f>
        <v>20.19704433497537</v>
      </c>
      <c r="F45" s="12">
        <f>'Valori assoluti'!F45/'Valori assoluti'!$J45*100</f>
        <v>7.635467980295567</v>
      </c>
      <c r="G45" s="12">
        <f>'Valori assoluti'!G45/'Valori assoluti'!$J45*100</f>
        <v>38.42364532019704</v>
      </c>
      <c r="H45" s="12">
        <f>'Valori assoluti'!H45/'Valori assoluti'!$J45*100</f>
        <v>1.2315270935960592</v>
      </c>
      <c r="I45" s="12">
        <f>'Valori assoluti'!I45/'Valori assoluti'!$J45*100</f>
        <v>26.354679802955665</v>
      </c>
      <c r="J45" s="13">
        <f t="shared" si="0"/>
        <v>100</v>
      </c>
    </row>
    <row r="46" spans="1:10" s="4" customFormat="1" ht="12.75">
      <c r="A46" s="11" t="s">
        <v>49</v>
      </c>
      <c r="B46" s="12">
        <f>'Valori assoluti'!B46/'Valori assoluti'!$J46*100</f>
        <v>0</v>
      </c>
      <c r="C46" s="12">
        <f>'Valori assoluti'!C46/'Valori assoluti'!$J46*100</f>
        <v>2.4752475247524752</v>
      </c>
      <c r="D46" s="12">
        <f>'Valori assoluti'!D46/'Valori assoluti'!$J46*100</f>
        <v>6.435643564356436</v>
      </c>
      <c r="E46" s="12">
        <f>'Valori assoluti'!E46/'Valori assoluti'!$J46*100</f>
        <v>14.603960396039604</v>
      </c>
      <c r="F46" s="12">
        <f>'Valori assoluti'!F46/'Valori assoluti'!$J46*100</f>
        <v>5.445544554455446</v>
      </c>
      <c r="G46" s="12">
        <f>'Valori assoluti'!G46/'Valori assoluti'!$J46*100</f>
        <v>60.89108910891089</v>
      </c>
      <c r="H46" s="12">
        <f>'Valori assoluti'!H46/'Valori assoluti'!$J46*100</f>
        <v>1.2376237623762376</v>
      </c>
      <c r="I46" s="12">
        <f>'Valori assoluti'!I46/'Valori assoluti'!$J46*100</f>
        <v>8.91089108910891</v>
      </c>
      <c r="J46" s="13">
        <f t="shared" si="0"/>
        <v>100</v>
      </c>
    </row>
    <row r="47" spans="1:10" s="4" customFormat="1" ht="12.75">
      <c r="A47" s="11" t="s">
        <v>50</v>
      </c>
      <c r="B47" s="12">
        <f>'Valori assoluti'!B47/'Valori assoluti'!$J47*100</f>
        <v>0.25477707006369427</v>
      </c>
      <c r="C47" s="12">
        <f>'Valori assoluti'!C47/'Valori assoluti'!$J47*100</f>
        <v>1.2738853503184715</v>
      </c>
      <c r="D47" s="12">
        <f>'Valori assoluti'!D47/'Valori assoluti'!$J47*100</f>
        <v>6.369426751592357</v>
      </c>
      <c r="E47" s="12">
        <f>'Valori assoluti'!E47/'Valori assoluti'!$J47*100</f>
        <v>15.796178343949045</v>
      </c>
      <c r="F47" s="12">
        <f>'Valori assoluti'!F47/'Valori assoluti'!$J47*100</f>
        <v>6.24203821656051</v>
      </c>
      <c r="G47" s="12">
        <f>'Valori assoluti'!G47/'Valori assoluti'!$J47*100</f>
        <v>59.87261146496815</v>
      </c>
      <c r="H47" s="12">
        <f>'Valori assoluti'!H47/'Valori assoluti'!$J47*100</f>
        <v>0.89171974522293</v>
      </c>
      <c r="I47" s="12">
        <f>'Valori assoluti'!I47/'Valori assoluti'!$J47*100</f>
        <v>9.29936305732484</v>
      </c>
      <c r="J47" s="13">
        <f t="shared" si="0"/>
        <v>100</v>
      </c>
    </row>
    <row r="48" spans="1:10" s="4" customFormat="1" ht="12.75">
      <c r="A48" s="11" t="s">
        <v>51</v>
      </c>
      <c r="B48" s="12">
        <f>'Valori assoluti'!B48/'Valori assoluti'!$J48*100</f>
        <v>0</v>
      </c>
      <c r="C48" s="12">
        <f>'Valori assoluti'!C48/'Valori assoluti'!$J48*100</f>
        <v>0</v>
      </c>
      <c r="D48" s="12">
        <f>'Valori assoluti'!D48/'Valori assoluti'!$J48*100</f>
        <v>2.2167487684729066</v>
      </c>
      <c r="E48" s="12">
        <f>'Valori assoluti'!E48/'Valori assoluti'!$J48*100</f>
        <v>13.054187192118228</v>
      </c>
      <c r="F48" s="12">
        <f>'Valori assoluti'!F48/'Valori assoluti'!$J48*100</f>
        <v>13.054187192118228</v>
      </c>
      <c r="G48" s="12">
        <f>'Valori assoluti'!G48/'Valori assoluti'!$J48*100</f>
        <v>54.187192118226605</v>
      </c>
      <c r="H48" s="12">
        <f>'Valori assoluti'!H48/'Valori assoluti'!$J48*100</f>
        <v>0.7389162561576355</v>
      </c>
      <c r="I48" s="12">
        <f>'Valori assoluti'!I48/'Valori assoluti'!$J48*100</f>
        <v>16.748768472906402</v>
      </c>
      <c r="J48" s="13">
        <f t="shared" si="0"/>
        <v>100.00000000000001</v>
      </c>
    </row>
    <row r="49" spans="1:10" s="4" customFormat="1" ht="12.75">
      <c r="A49" s="11" t="s">
        <v>52</v>
      </c>
      <c r="B49" s="12">
        <f>'Valori assoluti'!B49/'Valori assoluti'!$J49*100</f>
        <v>0.20161290322580644</v>
      </c>
      <c r="C49" s="12">
        <f>'Valori assoluti'!C49/'Valori assoluti'!$J49*100</f>
        <v>1.6129032258064515</v>
      </c>
      <c r="D49" s="12">
        <f>'Valori assoluti'!D49/'Valori assoluti'!$J49*100</f>
        <v>2.217741935483871</v>
      </c>
      <c r="E49" s="12">
        <f>'Valori assoluti'!E49/'Valori assoluti'!$J49*100</f>
        <v>23.588709677419356</v>
      </c>
      <c r="F49" s="12">
        <f>'Valori assoluti'!F49/'Valori assoluti'!$J49*100</f>
        <v>5.846774193548387</v>
      </c>
      <c r="G49" s="12">
        <f>'Valori assoluti'!G49/'Valori assoluti'!$J49*100</f>
        <v>31.85483870967742</v>
      </c>
      <c r="H49" s="12">
        <f>'Valori assoluti'!H49/'Valori assoluti'!$J49*100</f>
        <v>0.20161290322580644</v>
      </c>
      <c r="I49" s="12">
        <f>'Valori assoluti'!I49/'Valori assoluti'!$J49*100</f>
        <v>34.475806451612904</v>
      </c>
      <c r="J49" s="13">
        <f t="shared" si="0"/>
        <v>100</v>
      </c>
    </row>
    <row r="50" spans="1:10" s="4" customFormat="1" ht="12.75">
      <c r="A50" s="11" t="s">
        <v>53</v>
      </c>
      <c r="B50" s="12">
        <f>'Valori assoluti'!B50/'Valori assoluti'!$J50*100</f>
        <v>0</v>
      </c>
      <c r="C50" s="12">
        <f>'Valori assoluti'!C50/'Valori assoluti'!$J50*100</f>
        <v>2.493765586034913</v>
      </c>
      <c r="D50" s="12">
        <f>'Valori assoluti'!D50/'Valori assoluti'!$J50*100</f>
        <v>2.2443890274314215</v>
      </c>
      <c r="E50" s="12">
        <f>'Valori assoluti'!E50/'Valori assoluti'!$J50*100</f>
        <v>15.710723192019952</v>
      </c>
      <c r="F50" s="12">
        <f>'Valori assoluti'!F50/'Valori assoluti'!$J50*100</f>
        <v>5.985037406483791</v>
      </c>
      <c r="G50" s="12">
        <f>'Valori assoluti'!G50/'Valori assoluti'!$J50*100</f>
        <v>51.3715710723192</v>
      </c>
      <c r="H50" s="12">
        <f>'Valori assoluti'!H50/'Valori assoluti'!$J50*100</f>
        <v>0</v>
      </c>
      <c r="I50" s="12">
        <f>'Valori assoluti'!I50/'Valori assoluti'!$J50*100</f>
        <v>22.194513715710723</v>
      </c>
      <c r="J50" s="13">
        <f t="shared" si="0"/>
        <v>100</v>
      </c>
    </row>
    <row r="51" spans="1:10" s="4" customFormat="1" ht="12.75">
      <c r="A51" s="11" t="s">
        <v>54</v>
      </c>
      <c r="B51" s="12">
        <f>'Valori assoluti'!B51/'Valori assoluti'!$J51*100</f>
        <v>1.7977528089887642</v>
      </c>
      <c r="C51" s="12">
        <f>'Valori assoluti'!C51/'Valori assoluti'!$J51*100</f>
        <v>1.2734082397003745</v>
      </c>
      <c r="D51" s="12">
        <f>'Valori assoluti'!D51/'Valori assoluti'!$J51*100</f>
        <v>3.6704119850187267</v>
      </c>
      <c r="E51" s="12">
        <f>'Valori assoluti'!E51/'Valori assoluti'!$J51*100</f>
        <v>4.868913857677903</v>
      </c>
      <c r="F51" s="12">
        <f>'Valori assoluti'!F51/'Valori assoluti'!$J51*100</f>
        <v>23.970037453183522</v>
      </c>
      <c r="G51" s="12">
        <f>'Valori assoluti'!G51/'Valori assoluti'!$J51*100</f>
        <v>40.37453183520599</v>
      </c>
      <c r="H51" s="12">
        <f>'Valori assoluti'!H51/'Valori assoluti'!$J51*100</f>
        <v>1.7228464419475655</v>
      </c>
      <c r="I51" s="12">
        <f>'Valori assoluti'!I51/'Valori assoluti'!$J51*100</f>
        <v>22.322097378277153</v>
      </c>
      <c r="J51" s="13">
        <f t="shared" si="0"/>
        <v>100</v>
      </c>
    </row>
    <row r="52" spans="1:10" s="4" customFormat="1" ht="12.75">
      <c r="A52" s="11" t="s">
        <v>55</v>
      </c>
      <c r="B52" s="12">
        <f>'Valori assoluti'!B52/'Valori assoluti'!$J52*100</f>
        <v>0.14285714285714285</v>
      </c>
      <c r="C52" s="12">
        <f>'Valori assoluti'!C52/'Valori assoluti'!$J52*100</f>
        <v>1.9285714285714284</v>
      </c>
      <c r="D52" s="12">
        <f>'Valori assoluti'!D52/'Valori assoluti'!$J52*100</f>
        <v>2.5</v>
      </c>
      <c r="E52" s="12">
        <f>'Valori assoluti'!E52/'Valori assoluti'!$J52*100</f>
        <v>6.428571428571428</v>
      </c>
      <c r="F52" s="12">
        <f>'Valori assoluti'!F52/'Valori assoluti'!$J52*100</f>
        <v>7.285714285714286</v>
      </c>
      <c r="G52" s="12">
        <f>'Valori assoluti'!G52/'Valori assoluti'!$J52*100</f>
        <v>57.99999999999999</v>
      </c>
      <c r="H52" s="12">
        <f>'Valori assoluti'!H52/'Valori assoluti'!$J52*100</f>
        <v>1.2857142857142856</v>
      </c>
      <c r="I52" s="12">
        <f>'Valori assoluti'!I52/'Valori assoluti'!$J52*100</f>
        <v>22.428571428571427</v>
      </c>
      <c r="J52" s="13">
        <f t="shared" si="0"/>
        <v>100</v>
      </c>
    </row>
    <row r="53" spans="1:10" s="4" customFormat="1" ht="12.75">
      <c r="A53" s="11" t="s">
        <v>56</v>
      </c>
      <c r="B53" s="12">
        <f>'Valori assoluti'!B53/'Valori assoluti'!$J53*100</f>
        <v>0</v>
      </c>
      <c r="C53" s="12">
        <f>'Valori assoluti'!C53/'Valori assoluti'!$J53*100</f>
        <v>0.29895366218236175</v>
      </c>
      <c r="D53" s="12">
        <f>'Valori assoluti'!D53/'Valori assoluti'!$J53*100</f>
        <v>0.7473841554559043</v>
      </c>
      <c r="E53" s="12">
        <f>'Valori assoluti'!E53/'Valori assoluti'!$J53*100</f>
        <v>4.0358744394618835</v>
      </c>
      <c r="F53" s="12">
        <f>'Valori assoluti'!F53/'Valori assoluti'!$J53*100</f>
        <v>4.783258594917788</v>
      </c>
      <c r="G53" s="12">
        <f>'Valori assoluti'!G53/'Valori assoluti'!$J53*100</f>
        <v>51.86846038863976</v>
      </c>
      <c r="H53" s="12">
        <f>'Valori assoluti'!H53/'Valori assoluti'!$J53*100</f>
        <v>0.29895366218236175</v>
      </c>
      <c r="I53" s="12">
        <f>'Valori assoluti'!I53/'Valori assoluti'!$J53*100</f>
        <v>37.96711509715994</v>
      </c>
      <c r="J53" s="13">
        <f t="shared" si="0"/>
        <v>100</v>
      </c>
    </row>
    <row r="54" spans="1:10" s="4" customFormat="1" ht="12.75">
      <c r="A54" s="11" t="s">
        <v>57</v>
      </c>
      <c r="B54" s="12">
        <f>'Valori assoluti'!B54/'Valori assoluti'!$J54*100</f>
        <v>10.281195079086116</v>
      </c>
      <c r="C54" s="12">
        <f>'Valori assoluti'!C54/'Valori assoluti'!$J54*100</f>
        <v>2.6362038664323375</v>
      </c>
      <c r="D54" s="12">
        <f>'Valori assoluti'!D54/'Valori assoluti'!$J54*100</f>
        <v>20.826010544815464</v>
      </c>
      <c r="E54" s="12">
        <f>'Valori assoluti'!E54/'Valori assoluti'!$J54*100</f>
        <v>7.5571177504393665</v>
      </c>
      <c r="F54" s="12">
        <f>'Valori assoluti'!F54/'Valori assoluti'!$J54*100</f>
        <v>6.32688927943761</v>
      </c>
      <c r="G54" s="12">
        <f>'Valori assoluti'!G54/'Valori assoluti'!$J54*100</f>
        <v>31.810193321616868</v>
      </c>
      <c r="H54" s="12">
        <f>'Valori assoluti'!H54/'Valori assoluti'!$J54*100</f>
        <v>2.0210896309314585</v>
      </c>
      <c r="I54" s="12">
        <f>'Valori assoluti'!I54/'Valori assoluti'!$J54*100</f>
        <v>18.54130052724077</v>
      </c>
      <c r="J54" s="13">
        <f t="shared" si="0"/>
        <v>100</v>
      </c>
    </row>
    <row r="55" spans="1:10" s="4" customFormat="1" ht="12.75">
      <c r="A55" s="11" t="s">
        <v>58</v>
      </c>
      <c r="B55" s="12">
        <f>'Valori assoluti'!B55/'Valori assoluti'!$J55*100</f>
        <v>0</v>
      </c>
      <c r="C55" s="12">
        <f>'Valori assoluti'!C55/'Valori assoluti'!$J55*100</f>
        <v>1.6778523489932886</v>
      </c>
      <c r="D55" s="12">
        <f>'Valori assoluti'!D55/'Valori assoluti'!$J55*100</f>
        <v>4.026845637583892</v>
      </c>
      <c r="E55" s="12">
        <f>'Valori assoluti'!E55/'Valori assoluti'!$J55*100</f>
        <v>9.228187919463087</v>
      </c>
      <c r="F55" s="12">
        <f>'Valori assoluti'!F55/'Valori assoluti'!$J55*100</f>
        <v>8.389261744966444</v>
      </c>
      <c r="G55" s="12">
        <f>'Valori assoluti'!G55/'Valori assoluti'!$J55*100</f>
        <v>57.5503355704698</v>
      </c>
      <c r="H55" s="12">
        <f>'Valori assoluti'!H55/'Valori assoluti'!$J55*100</f>
        <v>0.33557046979865773</v>
      </c>
      <c r="I55" s="12">
        <f>'Valori assoluti'!I55/'Valori assoluti'!$J55*100</f>
        <v>18.79194630872483</v>
      </c>
      <c r="J55" s="13">
        <f t="shared" si="0"/>
        <v>99.99999999999999</v>
      </c>
    </row>
    <row r="56" spans="1:10" s="4" customFormat="1" ht="12.75">
      <c r="A56" s="11" t="s">
        <v>59</v>
      </c>
      <c r="B56" s="12">
        <f>'Valori assoluti'!B56/'Valori assoluti'!$J56*100</f>
        <v>0.5390835579514826</v>
      </c>
      <c r="C56" s="12">
        <f>'Valori assoluti'!C56/'Valori assoluti'!$J56*100</f>
        <v>1.3477088948787064</v>
      </c>
      <c r="D56" s="12">
        <f>'Valori assoluti'!D56/'Valori assoluti'!$J56*100</f>
        <v>10.781671159029651</v>
      </c>
      <c r="E56" s="12">
        <f>'Valori assoluti'!E56/'Valori assoluti'!$J56*100</f>
        <v>42.857142857142854</v>
      </c>
      <c r="F56" s="12">
        <f>'Valori assoluti'!F56/'Valori assoluti'!$J56*100</f>
        <v>7.816711590296496</v>
      </c>
      <c r="G56" s="12">
        <f>'Valori assoluti'!G56/'Valori assoluti'!$J56*100</f>
        <v>23.98921832884097</v>
      </c>
      <c r="H56" s="12">
        <f>'Valori assoluti'!H56/'Valori assoluti'!$J56*100</f>
        <v>0</v>
      </c>
      <c r="I56" s="12">
        <f>'Valori assoluti'!I56/'Valori assoluti'!$J56*100</f>
        <v>12.668463611859837</v>
      </c>
      <c r="J56" s="13">
        <f t="shared" si="0"/>
        <v>100</v>
      </c>
    </row>
    <row r="57" spans="1:10" s="4" customFormat="1" ht="12.75">
      <c r="A57" s="11" t="s">
        <v>60</v>
      </c>
      <c r="B57" s="12">
        <f>'Valori assoluti'!B57/'Valori assoluti'!$J57*100</f>
        <v>0.17921146953405018</v>
      </c>
      <c r="C57" s="12">
        <f>'Valori assoluti'!C57/'Valori assoluti'!$J57*100</f>
        <v>0.17921146953405018</v>
      </c>
      <c r="D57" s="12">
        <f>'Valori assoluti'!D57/'Valori assoluti'!$J57*100</f>
        <v>0.7168458781362007</v>
      </c>
      <c r="E57" s="12">
        <f>'Valori assoluti'!E57/'Valori assoluti'!$J57*100</f>
        <v>4.480286738351254</v>
      </c>
      <c r="F57" s="12">
        <f>'Valori assoluti'!F57/'Valori assoluti'!$J57*100</f>
        <v>9.31899641577061</v>
      </c>
      <c r="G57" s="12">
        <f>'Valori assoluti'!G57/'Valori assoluti'!$J57*100</f>
        <v>53.04659498207885</v>
      </c>
      <c r="H57" s="12">
        <f>'Valori assoluti'!H57/'Valori assoluti'!$J57*100</f>
        <v>0.35842293906810035</v>
      </c>
      <c r="I57" s="12">
        <f>'Valori assoluti'!I57/'Valori assoluti'!$J57*100</f>
        <v>31.72043010752688</v>
      </c>
      <c r="J57" s="13">
        <f t="shared" si="0"/>
        <v>100</v>
      </c>
    </row>
    <row r="58" spans="1:10" s="4" customFormat="1" ht="12.75">
      <c r="A58" s="11" t="s">
        <v>61</v>
      </c>
      <c r="B58" s="12">
        <f>'Valori assoluti'!B58/'Valori assoluti'!$J58*100</f>
        <v>1.187214611872146</v>
      </c>
      <c r="C58" s="12">
        <f>'Valori assoluti'!C58/'Valori assoluti'!$J58*100</f>
        <v>1.5829528158295283</v>
      </c>
      <c r="D58" s="12">
        <f>'Valori assoluti'!D58/'Valori assoluti'!$J58*100</f>
        <v>8.949771689497716</v>
      </c>
      <c r="E58" s="12">
        <f>'Valori assoluti'!E58/'Valori assoluti'!$J58*100</f>
        <v>8.52359208523592</v>
      </c>
      <c r="F58" s="12">
        <f>'Valori assoluti'!F58/'Valori assoluti'!$J58*100</f>
        <v>5.175038051750381</v>
      </c>
      <c r="G58" s="12">
        <f>'Valori assoluti'!G58/'Valori assoluti'!$J58*100</f>
        <v>42.19178082191781</v>
      </c>
      <c r="H58" s="12">
        <f>'Valori assoluti'!H58/'Valori assoluti'!$J58*100</f>
        <v>2.5266362252663623</v>
      </c>
      <c r="I58" s="12">
        <f>'Valori assoluti'!I58/'Valori assoluti'!$J58*100</f>
        <v>29.863013698630137</v>
      </c>
      <c r="J58" s="13">
        <f t="shared" si="0"/>
        <v>100</v>
      </c>
    </row>
    <row r="59" spans="1:10" s="4" customFormat="1" ht="12.75">
      <c r="A59" s="11" t="s">
        <v>62</v>
      </c>
      <c r="B59" s="12">
        <f>'Valori assoluti'!B59/'Valori assoluti'!$J59*100</f>
        <v>0.1328374070138151</v>
      </c>
      <c r="C59" s="12">
        <f>'Valori assoluti'!C59/'Valori assoluti'!$J59*100</f>
        <v>9.484590860786398</v>
      </c>
      <c r="D59" s="12">
        <f>'Valori assoluti'!D59/'Valori assoluti'!$J59*100</f>
        <v>9.351753453772583</v>
      </c>
      <c r="E59" s="12">
        <f>'Valori assoluti'!E59/'Valori assoluti'!$J59*100</f>
        <v>3.5069075451647183</v>
      </c>
      <c r="F59" s="12">
        <f>'Valori assoluti'!F59/'Valori assoluti'!$J59*100</f>
        <v>5.977683315621679</v>
      </c>
      <c r="G59" s="12">
        <f>'Valori assoluti'!G59/'Valori assoluti'!$J59*100</f>
        <v>46.91817215727949</v>
      </c>
      <c r="H59" s="12">
        <f>'Valori assoluti'!H59/'Valori assoluti'!$J59*100</f>
        <v>6.057385759829968</v>
      </c>
      <c r="I59" s="12">
        <f>'Valori assoluti'!I59/'Valori assoluti'!$J59*100</f>
        <v>18.570669500531352</v>
      </c>
      <c r="J59" s="13">
        <f t="shared" si="0"/>
        <v>100</v>
      </c>
    </row>
    <row r="60" spans="1:10" s="4" customFormat="1" ht="12.75">
      <c r="A60" s="11" t="s">
        <v>63</v>
      </c>
      <c r="B60" s="12">
        <f>'Valori assoluti'!B60/'Valori assoluti'!$J60*100</f>
        <v>0.4770992366412214</v>
      </c>
      <c r="C60" s="12">
        <f>'Valori assoluti'!C60/'Valori assoluti'!$J60*100</f>
        <v>1.717557251908397</v>
      </c>
      <c r="D60" s="12">
        <f>'Valori assoluti'!D60/'Valori assoluti'!$J60*100</f>
        <v>4.007633587786259</v>
      </c>
      <c r="E60" s="12">
        <f>'Valori assoluti'!E60/'Valori assoluti'!$J60*100</f>
        <v>14.50381679389313</v>
      </c>
      <c r="F60" s="12">
        <f>'Valori assoluti'!F60/'Valori assoluti'!$J60*100</f>
        <v>5.629770992366412</v>
      </c>
      <c r="G60" s="12">
        <f>'Valori assoluti'!G60/'Valori assoluti'!$J60*100</f>
        <v>43.12977099236641</v>
      </c>
      <c r="H60" s="12">
        <f>'Valori assoluti'!H60/'Valori assoluti'!$J60*100</f>
        <v>2.385496183206107</v>
      </c>
      <c r="I60" s="12">
        <f>'Valori assoluti'!I60/'Valori assoluti'!$J60*100</f>
        <v>28.148854961832058</v>
      </c>
      <c r="J60" s="13">
        <f t="shared" si="0"/>
        <v>99.99999999999999</v>
      </c>
    </row>
    <row r="61" spans="1:10" s="4" customFormat="1" ht="12.75">
      <c r="A61" s="11" t="s">
        <v>64</v>
      </c>
      <c r="B61" s="12">
        <f>'Valori assoluti'!B61/'Valori assoluti'!$J61*100</f>
        <v>0.15174506828528073</v>
      </c>
      <c r="C61" s="12">
        <f>'Valori assoluti'!C61/'Valori assoluti'!$J61*100</f>
        <v>0.6069802731411229</v>
      </c>
      <c r="D61" s="12">
        <f>'Valori assoluti'!D61/'Valori assoluti'!$J61*100</f>
        <v>1.5174506828528074</v>
      </c>
      <c r="E61" s="12">
        <f>'Valori assoluti'!E61/'Valori assoluti'!$J61*100</f>
        <v>3.490136570561457</v>
      </c>
      <c r="F61" s="12">
        <f>'Valori assoluti'!F61/'Valori assoluti'!$J61*100</f>
        <v>6.22154779969651</v>
      </c>
      <c r="G61" s="12">
        <f>'Valori assoluti'!G61/'Valori assoluti'!$J61*100</f>
        <v>52.35204855842185</v>
      </c>
      <c r="H61" s="12">
        <f>'Valori assoluti'!H61/'Valori assoluti'!$J61*100</f>
        <v>0</v>
      </c>
      <c r="I61" s="12">
        <f>'Valori assoluti'!I61/'Valori assoluti'!$J61*100</f>
        <v>35.66009104704097</v>
      </c>
      <c r="J61" s="13">
        <f t="shared" si="0"/>
        <v>100</v>
      </c>
    </row>
    <row r="62" spans="1:10" s="4" customFormat="1" ht="12.75">
      <c r="A62" s="11" t="s">
        <v>65</v>
      </c>
      <c r="B62" s="12">
        <f>'Valori assoluti'!B62/'Valori assoluti'!$J62*100</f>
        <v>2.4691358024691357</v>
      </c>
      <c r="C62" s="12">
        <f>'Valori assoluti'!C62/'Valori assoluti'!$J62*100</f>
        <v>0.8916323731138546</v>
      </c>
      <c r="D62" s="12">
        <f>'Valori assoluti'!D62/'Valori assoluti'!$J62*100</f>
        <v>3.7037037037037033</v>
      </c>
      <c r="E62" s="12">
        <f>'Valori assoluti'!E62/'Valori assoluti'!$J62*100</f>
        <v>9.602194787379972</v>
      </c>
      <c r="F62" s="12">
        <f>'Valori assoluti'!F62/'Valori assoluti'!$J62*100</f>
        <v>6.652949245541838</v>
      </c>
      <c r="G62" s="12">
        <f>'Valori assoluti'!G62/'Valori assoluti'!$J62*100</f>
        <v>61.179698216735254</v>
      </c>
      <c r="H62" s="12">
        <f>'Valori assoluti'!H62/'Valori assoluti'!$J62*100</f>
        <v>1.02880658436214</v>
      </c>
      <c r="I62" s="12">
        <f>'Valori assoluti'!I62/'Valori assoluti'!$J62*100</f>
        <v>14.4718792866941</v>
      </c>
      <c r="J62" s="13">
        <f t="shared" si="0"/>
        <v>100</v>
      </c>
    </row>
    <row r="63" spans="1:10" s="4" customFormat="1" ht="12.75">
      <c r="A63" s="11" t="s">
        <v>66</v>
      </c>
      <c r="B63" s="12">
        <f>'Valori assoluti'!B63/'Valori assoluti'!$J63*100</f>
        <v>0</v>
      </c>
      <c r="C63" s="12">
        <f>'Valori assoluti'!C63/'Valori assoluti'!$J63*100</f>
        <v>0.9174311926605505</v>
      </c>
      <c r="D63" s="12">
        <f>'Valori assoluti'!D63/'Valori assoluti'!$J63*100</f>
        <v>0.9174311926605505</v>
      </c>
      <c r="E63" s="12">
        <f>'Valori assoluti'!E63/'Valori assoluti'!$J63*100</f>
        <v>27.522935779816514</v>
      </c>
      <c r="F63" s="12">
        <f>'Valori assoluti'!F63/'Valori assoluti'!$J63*100</f>
        <v>7.339449541284404</v>
      </c>
      <c r="G63" s="12">
        <f>'Valori assoluti'!G63/'Valori assoluti'!$J63*100</f>
        <v>33.48623853211009</v>
      </c>
      <c r="H63" s="12">
        <f>'Valori assoluti'!H63/'Valori assoluti'!$J63*100</f>
        <v>0</v>
      </c>
      <c r="I63" s="12">
        <f>'Valori assoluti'!I63/'Valori assoluti'!$J63*100</f>
        <v>29.81651376146789</v>
      </c>
      <c r="J63" s="13">
        <f t="shared" si="0"/>
        <v>100</v>
      </c>
    </row>
    <row r="64" spans="1:10" s="4" customFormat="1" ht="12.75">
      <c r="A64" s="11" t="s">
        <v>67</v>
      </c>
      <c r="B64" s="12">
        <f>'Valori assoluti'!B64/'Valori assoluti'!$J64*100</f>
        <v>11.830357142857142</v>
      </c>
      <c r="C64" s="12">
        <f>'Valori assoluti'!C64/'Valori assoluti'!$J64*100</f>
        <v>0.78125</v>
      </c>
      <c r="D64" s="12">
        <f>'Valori assoluti'!D64/'Valori assoluti'!$J64*100</f>
        <v>6.25</v>
      </c>
      <c r="E64" s="12">
        <f>'Valori assoluti'!E64/'Valori assoluti'!$J64*100</f>
        <v>9.151785714285714</v>
      </c>
      <c r="F64" s="12">
        <f>'Valori assoluti'!F64/'Valori assoluti'!$J64*100</f>
        <v>7.924107142857142</v>
      </c>
      <c r="G64" s="12">
        <f>'Valori assoluti'!G64/'Valori assoluti'!$J64*100</f>
        <v>32.589285714285715</v>
      </c>
      <c r="H64" s="12">
        <f>'Valori assoluti'!H64/'Valori assoluti'!$J64*100</f>
        <v>1.4508928571428572</v>
      </c>
      <c r="I64" s="12">
        <f>'Valori assoluti'!I64/'Valori assoluti'!$J64*100</f>
        <v>30.02232142857143</v>
      </c>
      <c r="J64" s="13">
        <f t="shared" si="0"/>
        <v>100.00000000000001</v>
      </c>
    </row>
    <row r="65" spans="1:10" s="4" customFormat="1" ht="12.75">
      <c r="A65" s="11" t="s">
        <v>68</v>
      </c>
      <c r="B65" s="12">
        <f>'Valori assoluti'!B65/'Valori assoluti'!$J65*100</f>
        <v>0.11862396204033215</v>
      </c>
      <c r="C65" s="12">
        <f>'Valori assoluti'!C65/'Valori assoluti'!$J65*100</f>
        <v>1.1269276393831553</v>
      </c>
      <c r="D65" s="12">
        <f>'Valori assoluti'!D65/'Valori assoluti'!$J65*100</f>
        <v>1.7200474495848161</v>
      </c>
      <c r="E65" s="12">
        <f>'Valori assoluti'!E65/'Valori assoluti'!$J65*100</f>
        <v>11.565836298932384</v>
      </c>
      <c r="F65" s="12">
        <f>'Valori assoluti'!F65/'Valori assoluti'!$J65*100</f>
        <v>11.625148279952551</v>
      </c>
      <c r="G65" s="12">
        <f>'Valori assoluti'!G65/'Valori assoluti'!$J65*100</f>
        <v>54.86358244365361</v>
      </c>
      <c r="H65" s="12">
        <f>'Valori assoluti'!H65/'Valori assoluti'!$J65*100</f>
        <v>0.8896797153024912</v>
      </c>
      <c r="I65" s="12">
        <f>'Valori assoluti'!I65/'Valori assoluti'!$J65*100</f>
        <v>18.09015421115065</v>
      </c>
      <c r="J65" s="13">
        <f t="shared" si="0"/>
        <v>99.99999999999999</v>
      </c>
    </row>
    <row r="66" spans="1:10" ht="12.75">
      <c r="A66" s="14" t="s">
        <v>70</v>
      </c>
      <c r="B66" s="15">
        <f>'Valori assoluti'!B66*100/'Valori assoluti'!$J66</f>
        <v>6.995900718342929</v>
      </c>
      <c r="C66" s="15">
        <f>'Valori assoluti'!C66*100/'Valori assoluti'!$J66</f>
        <v>10.01108123396902</v>
      </c>
      <c r="D66" s="15">
        <f>'Valori assoluti'!D66*100/'Valori assoluti'!$J66</f>
        <v>7.423651847776392</v>
      </c>
      <c r="E66" s="15">
        <f>'Valori assoluti'!E66*100/'Valori assoluti'!$J66</f>
        <v>5.181058064116175</v>
      </c>
      <c r="F66" s="15">
        <f>'Valori assoluti'!F66*100/'Valori assoluti'!$J66</f>
        <v>7.120661464427689</v>
      </c>
      <c r="G66" s="15">
        <f>'Valori assoluti'!G66*100/'Valori assoluti'!$J66</f>
        <v>34.3611242415554</v>
      </c>
      <c r="H66" s="15">
        <f>'Valori assoluti'!H66*100/'Valori assoluti'!$J66</f>
        <v>6.589847109967686</v>
      </c>
      <c r="I66" s="15">
        <f>'Valori assoluti'!I66*100/'Valori assoluti'!$J66</f>
        <v>22.31667531984471</v>
      </c>
      <c r="J66" s="16">
        <f>SUM(B66:I66)</f>
        <v>100</v>
      </c>
    </row>
  </sheetData>
  <mergeCells count="2">
    <mergeCell ref="A2:J2"/>
    <mergeCell ref="A3:J3"/>
  </mergeCells>
  <printOptions/>
  <pageMargins left="0.75" right="0.75" top="1" bottom="1" header="0.5" footer="0.5"/>
  <pageSetup fitToHeight="1" fitToWidth="1" horizontalDpi="600" verticalDpi="600" orientation="portrait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PMontana</cp:lastModifiedBy>
  <cp:lastPrinted>2006-02-16T12:03:58Z</cp:lastPrinted>
  <dcterms:created xsi:type="dcterms:W3CDTF">2005-11-22T11:08:13Z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